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lv\OneDrive - LOTERIA DE BOGOTA\Documentos\INFORMES\"/>
    </mc:Choice>
  </mc:AlternateContent>
  <bookViews>
    <workbookView xWindow="0" yWindow="0" windowWidth="28800" windowHeight="11910"/>
  </bookViews>
  <sheets>
    <sheet name="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62" i="1"/>
  <c r="D61" i="1"/>
  <c r="D60" i="1"/>
  <c r="D59" i="1"/>
  <c r="F62" i="1"/>
  <c r="F61" i="1"/>
  <c r="F60" i="1"/>
  <c r="F59" i="1"/>
  <c r="F58" i="1"/>
  <c r="D58" i="1"/>
  <c r="F57" i="1"/>
  <c r="D57" i="1"/>
  <c r="F56" i="1"/>
  <c r="D56" i="1"/>
  <c r="F55" i="1"/>
  <c r="D55" i="1"/>
  <c r="F54" i="1"/>
  <c r="D54" i="1"/>
  <c r="F53" i="1"/>
  <c r="D53" i="1"/>
  <c r="F52" i="1"/>
  <c r="D52" i="1"/>
  <c r="F51" i="1"/>
  <c r="D51" i="1"/>
  <c r="F50" i="1"/>
  <c r="D50" i="1"/>
  <c r="F49" i="1"/>
  <c r="D49" i="1"/>
  <c r="F48" i="1"/>
  <c r="D48" i="1"/>
  <c r="F47" i="1"/>
  <c r="D47" i="1"/>
  <c r="F46" i="1"/>
  <c r="D46" i="1"/>
  <c r="F45" i="1"/>
  <c r="D45" i="1"/>
  <c r="F44" i="1"/>
  <c r="D44" i="1"/>
  <c r="F43" i="1"/>
  <c r="D43" i="1"/>
  <c r="F42" i="1"/>
  <c r="D42" i="1"/>
  <c r="F41" i="1"/>
  <c r="D41" i="1"/>
  <c r="F40" i="1"/>
  <c r="D40" i="1"/>
  <c r="F39" i="1"/>
  <c r="D39" i="1"/>
  <c r="F38" i="1"/>
  <c r="D38" i="1"/>
  <c r="F37" i="1"/>
  <c r="D37" i="1"/>
  <c r="F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  <c r="F3" i="1"/>
  <c r="D3" i="1"/>
</calcChain>
</file>

<file path=xl/sharedStrings.xml><?xml version="1.0" encoding="utf-8"?>
<sst xmlns="http://schemas.openxmlformats.org/spreadsheetml/2006/main" count="71" uniqueCount="70">
  <si>
    <t>FECHA DE INICIO</t>
  </si>
  <si>
    <t>FECHA FINALIZACIÓN</t>
  </si>
  <si>
    <t>VALOR DEL CONTRATO</t>
  </si>
  <si>
    <t>VALOR DESEMBOLSOS EJECUTADOS</t>
  </si>
  <si>
    <t>VALOR  PENDIENTE POR EJECUTAR</t>
  </si>
  <si>
    <t>CANTIDAD OTROSÍES Y ADICIONES</t>
  </si>
  <si>
    <t>VALOR ADICIONES</t>
  </si>
  <si>
    <t>LINK SECOP</t>
  </si>
  <si>
    <t>16/02/2024</t>
  </si>
  <si>
    <t>15/12/2024</t>
  </si>
  <si>
    <t>PORCENTAJE DE EJECUCIÓN</t>
  </si>
  <si>
    <t>https://community.secop.gov.co/Public/Tendering/ContractNoticePhases/View?PPI=CO1.PPI.32628797&amp;isFromPublicArea=True&amp;isModal=False</t>
  </si>
  <si>
    <t>https://community.secop.gov.co/Public/Tendering/ContractNoticePhases/View?PPI=CO1.PPI.32815026&amp;isFromPublicArea=True&amp;isModal=False</t>
  </si>
  <si>
    <t>https://community.secop.gov.co/Public/Tendering/ContractNoticePhases/View?PPI=CO1.PPI.32844673&amp;isFromPublicArea=True&amp;isModal=False</t>
  </si>
  <si>
    <t>https://www.colombiacompra.gov.co/tienda-virtual-del-estado-colombiano/ordenes-compra/130745</t>
  </si>
  <si>
    <t>https://community.secop.gov.co/Public/Tendering/ContractNoticePhases/View?PPI=CO1.PPI.32971991&amp;isFromPublicArea=True&amp;isModal=False</t>
  </si>
  <si>
    <t>https://community.secop.gov.co/Public/Tendering/ContractNoticePhases/View?PPI=CO1.PPI.32905727&amp;isFromPublicArea=True&amp;isModal=False</t>
  </si>
  <si>
    <t>https://community.secop.gov.co/Public/Tendering/ContractNoticePhases/View?PPI=CO1.PPI.33142848&amp;isFromPublicArea=True&amp;isModal=False</t>
  </si>
  <si>
    <t>https://community.secop.gov.co/Public/Tendering/ContractNoticePhases/View?PPI=CO1.PPI.33178844&amp;isFromPublicArea=True&amp;isModal=False</t>
  </si>
  <si>
    <t>https://community.secop.gov.co/Public/Tendering/ContractNoticePhases/View?PPI=CO1.PPI.33193198&amp;isFromPublicArea=True&amp;isModal=False</t>
  </si>
  <si>
    <t>https://community.secop.gov.co/Public/Tendering/ContractNoticePhases/View?PPI=CO1.PPI.33229234&amp;isFromPublicArea=True&amp;isModal=False</t>
  </si>
  <si>
    <t>https://www.colombiacompra.gov.co/tienda-virtual-del-estado-colombiano/ordenes-compra/131276</t>
  </si>
  <si>
    <t>https://www.colombiacompra.gov.co/tienda-virtual-del-estado-colombiano/ordenes-compra/131339</t>
  </si>
  <si>
    <t>https://community.secop.gov.co/Public/Tendering/ContractNoticePhases/View?PPI=CO1.PPI.29279879&amp;isFromPublicArea=True&amp;isModal=False</t>
  </si>
  <si>
    <t>https://community.secop.gov.co/Public/Tendering/ContractNoticePhases/View?PPI=CO1.PPI.29471940&amp;isFromPublicArea=True&amp;isModal=False</t>
  </si>
  <si>
    <t>https://community.secop.gov.co/Public/Tendering/ContractNoticePhases/View?PPI=CO1.PPI.29934129&amp;isFromPublicArea=True&amp;isModal=False</t>
  </si>
  <si>
    <t>https://community.secop.gov.co/Public/Tendering/ContractNoticePhases/View?PPI=CO1.PPI.29934193&amp;isFromPublicArea=True&amp;isModal=False</t>
  </si>
  <si>
    <t>https://community.secop.gov.co/Public/Tendering/ContractNoticePhases/View?PPI=CO1.PPI.30017029&amp;isFromPublicArea=True&amp;isModal=False</t>
  </si>
  <si>
    <t>https://community.secop.gov.co/Public/Tendering/ContractNoticePhases/View?PPI=CO1.PPI.30104781&amp;isFromPublicArea=True&amp;isModal=False</t>
  </si>
  <si>
    <t>https://community.secop.gov.co/Public/Tendering/ContractNoticePhases/View?PPI=CO1.PPI.29473424&amp;isFromPublicArea=True&amp;isModal=False</t>
  </si>
  <si>
    <t>https://community.secop.gov.co/Public/Tendering/ContractNoticePhases/View?PPI=CO1.PPI.30288355&amp;isFromPublicArea=True&amp;isModal=False</t>
  </si>
  <si>
    <t>https://www.colombiacompra.gov.co/tienda-virtual-del-estado-colombiano/ordenes-compra/125414</t>
  </si>
  <si>
    <t>https://community.secop.gov.co/Public/Tendering/ContractNoticePhases/View?PPI=CO1.PPI.30376841&amp;isFromPublicArea=True&amp;isModal=False</t>
  </si>
  <si>
    <t>https://community.secop.gov.co/Public/Tendering/ContractNoticePhases/View?PPI=CO1.PPI.30338793&amp;isFromPublicArea=True&amp;isModal=False</t>
  </si>
  <si>
    <t>https://community.secop.gov.co/Public/Tendering/ContractNoticePhases/View?PPI=CO1.PPI.30348802&amp;isFromPublicArea=True&amp;isModal=False</t>
  </si>
  <si>
    <t>https://community.secop.gov.co/Public/Tendering/ContractNoticePhases/View?PPI=CO1.PPI.30365691&amp;isFromPublicArea=True&amp;isModal=False</t>
  </si>
  <si>
    <t>https://community.secop.gov.co/Public/Tendering/ContractNoticePhases/View?PPI=CO1.PPI.29965986&amp;isFromPublicArea=True&amp;isModal=False</t>
  </si>
  <si>
    <t>https://community.secop.gov.co/Public/Tendering/ContractNoticePhases/View?PPI=CO1.PPI.30397477&amp;isFromPublicArea=True&amp;isModal=False</t>
  </si>
  <si>
    <t>https://community.secop.gov.co/Public/Tendering/ContractNoticePhases/View?PPI=CO1.PPI.30478500&amp;isFromPublicArea=True&amp;isModal=False</t>
  </si>
  <si>
    <t>https://community.secop.gov.co/Public/Tendering/ContractNoticePhases/View?PPI=CO1.PPI.30455339&amp;isFromPublicArea=True&amp;isModal=False</t>
  </si>
  <si>
    <t>https://community.secop.gov.co/Public/Tendering/ContractNoticePhases/View?PPI=CO1.PPI.31112056&amp;isFromPublicArea=True&amp;isModal=False</t>
  </si>
  <si>
    <t>https://community.secop.gov.co/Public/Tendering/ContractNoticePhases/View?PPI=CO1.PPI.31027970&amp;isFromPublicArea=True&amp;isModal=False</t>
  </si>
  <si>
    <t>https://community.secop.gov.co/Public/Tendering/ContractNoticePhases/View?PPI=CO1.PPI.31056934&amp;isFromPublicArea=True&amp;isModal=False</t>
  </si>
  <si>
    <t>https://community.secop.gov.co/Public/Tendering/ContractNoticePhases/View?PPI=CO1.PPI.31049478&amp;isFromPublicArea=True&amp;isModal=False</t>
  </si>
  <si>
    <t>https://community.secop.gov.co/Public/Tendering/ContractNoticePhases/View?PPI=CO1.PPI.31110440&amp;isFromPublicArea=True&amp;isModal=False</t>
  </si>
  <si>
    <t>https://community.secop.gov.co/Public/Tendering/ContractNoticePhases/View?PPI=CO1.PPI.31183707&amp;isFromPublicArea=True&amp;isModal=False</t>
  </si>
  <si>
    <t>https://community.secop.gov.co/Public/Tendering/ContractNoticePhases/View?PPI=CO1.PPI.31296387&amp;isFromPublicArea=True&amp;isModal=False</t>
  </si>
  <si>
    <t>https://community.secop.gov.co/Public/Tendering/ContractNoticePhases/View?PPI=CO1.PPI.31270058&amp;isFromPublicArea=True&amp;isModal=False</t>
  </si>
  <si>
    <t>https://community.secop.gov.co/Public/Tendering/ContractNoticePhases/View?PPI=CO1.PPI.31325986&amp;isFromPublicArea=True&amp;isModal=False</t>
  </si>
  <si>
    <t>https://community.secop.gov.co/Public/Tendering/ContractNoticePhases/View?PPI=CO1.PPI.31455312&amp;isFromPublicArea=True&amp;isModal=False</t>
  </si>
  <si>
    <t>https://community.secop.gov.co/Public/Tendering/ContractNoticePhases/View?PPI=CO1.PPI.31124612&amp;isFromPublicArea=True&amp;isModal=False</t>
  </si>
  <si>
    <t>https://community.secop.gov.co/Public/Tendering/ContractNoticePhases/View?PPI=CO1.PPI.30384253&amp;isFromPublicArea=True&amp;isModal=False</t>
  </si>
  <si>
    <t>https://community.secop.gov.co/Public/Tendering/ContractNoticePhases/View?PPI=CO1.PPI.31445451&amp;isFromPublicArea=True&amp;isModal=False</t>
  </si>
  <si>
    <t>https://community.secop.gov.co/Public/Tendering/ContractNoticePhases/View?PPI=CO1.PPI.31497148&amp;isFromPublicArea=True&amp;isModal=False</t>
  </si>
  <si>
    <t>https://community.secop.gov.co/Public/Tendering/ContractNoticePhases/View?PPI=CO1.PPI.31515485&amp;isFromPublicArea=True&amp;isModal=False</t>
  </si>
  <si>
    <t>https://community.secop.gov.co/Public/Tendering/ContractNoticePhases/View?PPI=CO1.PPI.32208155&amp;isFromPublicArea=True&amp;isModal=False</t>
  </si>
  <si>
    <t>https://community.secop.gov.co/Public/Tendering/ContractNoticePhases/View?PPI=CO1.PPI.32389026&amp;isFromPublicArea=True&amp;isModal=False</t>
  </si>
  <si>
    <t>https://community.secop.gov.co/Public/Tendering/ContractNoticePhases/View?PPI=CO1.PPI.31513115&amp;isFromPublicArea=True&amp;isModal=False</t>
  </si>
  <si>
    <t>https://community.secop.gov.co/Public/Tendering/ContractNoticePhases/View?PPI=CO1.PPI.31545672&amp;isFromPublicArea=True&amp;isModal=False</t>
  </si>
  <si>
    <t>https://community.secop.gov.co/Public/Tendering/ContractNoticePhases/View?PPI=CO1.PPI.31687599&amp;isFromPublicArea=True&amp;isModal=False</t>
  </si>
  <si>
    <t>https://community.secop.gov.co/Public/Tendering/ContractNoticePhases/View?PPI=CO1.PPI.31693196&amp;isFromPublicArea=True&amp;isModal=False</t>
  </si>
  <si>
    <t>https://community.secop.gov.co/Public/Tendering/ContractNoticePhases/View?PPI=CO1.PPI.31723131&amp;isFromPublicArea=True&amp;isModal=False</t>
  </si>
  <si>
    <t>https://community.secop.gov.co/Public/Tendering/ContractNoticePhases/View?PPI=CO1.PPI.32060807&amp;isFromPublicArea=True&amp;isModal=False</t>
  </si>
  <si>
    <t>https://community.secop.gov.co/Public/Tendering/ContractNoticePhases/View?PPI=CO1.PPI.32112527&amp;isFromPublicArea=True&amp;isModal=False</t>
  </si>
  <si>
    <t>https://community.secop.gov.co/Public/Tendering/ContractNoticePhases/View?PPI=CO1.PPI.33053355&amp;isFromPublicArea=True&amp;isModal=False</t>
  </si>
  <si>
    <t xml:space="preserve">https://community.secop.gov.co/Public/Tendering/ContractNoticePhases/View?PPI=CO1.PPI.33408409&amp;isFromPublicArea=True&amp;isModal=False
</t>
  </si>
  <si>
    <t>https://community.secop.gov.co/Public/Tendering/ContractNoticePhases/View?PPI=CO1.PPI.33747727&amp;isFromPublicArea=True&amp;isModal=False</t>
  </si>
  <si>
    <t>https://community.secop.gov.co/Public/Tendering/ContractNoticePhases/View?PPI=CO1.PPI.33808727&amp;isFromPublicArea=True&amp;isModal=False</t>
  </si>
  <si>
    <t>https://community.secop.gov.co/Public/Tendering/ContractNoticePhases/View?PPI=CO1.PPI.34057994&amp;isFromPublicArea=True&amp;isModal=False</t>
  </si>
  <si>
    <t>https://community.secop.gov.co/Public/Tendering/ContractNoticePhases/View?PPI=CO1.PPI.34100426&amp;isFromPublicArea=True&amp;isModal=False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</si>
</sst>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240A]\ #,##0"/>
    <numFmt numFmtId="165" formatCode="dd/mm/yyyy;@"/>
    <numFmt numFmtId="166" formatCode="d/mm/yyyy;@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9" fontId="3" fillId="0" borderId="2" xfId="0" applyNumberFormat="1" applyFont="1" applyBorder="1"/>
    <xf numFmtId="164" fontId="3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164" fontId="3" fillId="0" borderId="4" xfId="0" applyNumberFormat="1" applyFont="1" applyBorder="1" applyAlignment="1">
      <alignment horizontal="right" vertical="center"/>
    </xf>
    <xf numFmtId="0" fontId="4" fillId="3" borderId="2" xfId="1" applyFill="1" applyBorder="1" applyAlignment="1">
      <alignment vertical="center"/>
    </xf>
    <xf numFmtId="0" fontId="0" fillId="0" borderId="4" xfId="0" applyFont="1" applyBorder="1"/>
    <xf numFmtId="0" fontId="5" fillId="3" borderId="2" xfId="0" applyFont="1" applyFill="1" applyBorder="1" applyAlignment="1">
      <alignment vertical="center"/>
    </xf>
    <xf numFmtId="165" fontId="6" fillId="4" borderId="2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vertical="center"/>
    </xf>
    <xf numFmtId="165" fontId="6" fillId="4" borderId="4" xfId="0" applyNumberFormat="1" applyFont="1" applyFill="1" applyBorder="1" applyAlignment="1">
      <alignment horizontal="center" vertical="center" wrapText="1"/>
    </xf>
    <xf numFmtId="166" fontId="6" fillId="4" borderId="3" xfId="0" applyNumberFormat="1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33408409&amp;isFromPublicArea=True&amp;isModal=False" TargetMode="External"/><Relationship Id="rId2" Type="http://schemas.openxmlformats.org/officeDocument/2006/relationships/hyperlink" Target="https://community.secop.gov.co/Public/Tendering/ContractNoticePhases/View?PPI=CO1.PPI.33053355&amp;isFromPublicArea=True&amp;isModal=False" TargetMode="External"/><Relationship Id="rId1" Type="http://schemas.openxmlformats.org/officeDocument/2006/relationships/hyperlink" Target="https://www.colombiacompra.gov.co/tienda-virtual-del-estado-colombiano/ordenes-compra/125414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E63" sqref="E63"/>
    </sheetView>
  </sheetViews>
  <sheetFormatPr baseColWidth="10" defaultRowHeight="15" x14ac:dyDescent="0.25"/>
  <cols>
    <col min="1" max="2" width="15.5703125" style="1" customWidth="1"/>
    <col min="3" max="3" width="17.140625" style="1" customWidth="1"/>
    <col min="4" max="4" width="15.28515625" style="1" customWidth="1"/>
    <col min="5" max="5" width="17.85546875" style="1" customWidth="1"/>
    <col min="6" max="6" width="18.140625" style="1" customWidth="1"/>
    <col min="7" max="7" width="13.42578125" style="1" customWidth="1"/>
    <col min="8" max="8" width="15.85546875" style="1" customWidth="1"/>
    <col min="9" max="16384" width="11.42578125" style="1"/>
  </cols>
  <sheetData>
    <row r="1" spans="1:9" ht="23.25" x14ac:dyDescent="0.35">
      <c r="A1" s="18">
        <v>2024</v>
      </c>
      <c r="B1" s="18"/>
      <c r="C1" s="18"/>
      <c r="D1" s="18"/>
      <c r="E1" s="18"/>
      <c r="F1" s="18"/>
      <c r="G1" s="18"/>
      <c r="H1" s="18"/>
      <c r="I1" s="18"/>
    </row>
    <row r="2" spans="1:9" ht="60" x14ac:dyDescent="0.25">
      <c r="A2" s="2" t="s">
        <v>0</v>
      </c>
      <c r="B2" s="2" t="s">
        <v>1</v>
      </c>
      <c r="C2" s="3" t="s">
        <v>2</v>
      </c>
      <c r="D2" s="2" t="s">
        <v>10</v>
      </c>
      <c r="E2" s="3" t="s">
        <v>3</v>
      </c>
      <c r="F2" s="3" t="s">
        <v>4</v>
      </c>
      <c r="G2" s="2" t="s">
        <v>5</v>
      </c>
      <c r="H2" s="3" t="s">
        <v>6</v>
      </c>
      <c r="I2" s="4" t="s">
        <v>7</v>
      </c>
    </row>
    <row r="3" spans="1:9" x14ac:dyDescent="0.25">
      <c r="A3" s="12">
        <v>45309</v>
      </c>
      <c r="B3" s="12">
        <v>45490</v>
      </c>
      <c r="C3" s="13">
        <v>45000000</v>
      </c>
      <c r="D3" s="5">
        <f t="shared" ref="D3:D62" si="0">E3*100%/(C3+H3)</f>
        <v>1</v>
      </c>
      <c r="E3" s="6">
        <v>45000000</v>
      </c>
      <c r="F3" s="6">
        <f t="shared" ref="F3:F62" si="1">+C3+H3-E3</f>
        <v>0</v>
      </c>
      <c r="G3" s="7">
        <v>0</v>
      </c>
      <c r="H3" s="8"/>
      <c r="I3" s="11" t="s">
        <v>23</v>
      </c>
    </row>
    <row r="4" spans="1:9" x14ac:dyDescent="0.25">
      <c r="A4" s="12">
        <v>45323</v>
      </c>
      <c r="B4" s="12">
        <v>45688</v>
      </c>
      <c r="C4" s="13">
        <v>190076456</v>
      </c>
      <c r="D4" s="5">
        <f t="shared" si="0"/>
        <v>0.35877836442825933</v>
      </c>
      <c r="E4" s="6">
        <v>68195320</v>
      </c>
      <c r="F4" s="6">
        <f t="shared" si="1"/>
        <v>121881136</v>
      </c>
      <c r="G4" s="7">
        <v>0</v>
      </c>
      <c r="H4" s="8"/>
      <c r="I4" s="11" t="s">
        <v>24</v>
      </c>
    </row>
    <row r="5" spans="1:9" x14ac:dyDescent="0.25">
      <c r="A5" s="12">
        <v>45338</v>
      </c>
      <c r="B5" s="12">
        <v>45519</v>
      </c>
      <c r="C5" s="13">
        <v>37975794</v>
      </c>
      <c r="D5" s="5">
        <f t="shared" si="0"/>
        <v>1</v>
      </c>
      <c r="E5" s="6">
        <v>37975794</v>
      </c>
      <c r="F5" s="6">
        <f t="shared" si="1"/>
        <v>0</v>
      </c>
      <c r="G5" s="7">
        <v>0</v>
      </c>
      <c r="H5" s="8"/>
      <c r="I5" s="11" t="s">
        <v>25</v>
      </c>
    </row>
    <row r="6" spans="1:9" x14ac:dyDescent="0.25">
      <c r="A6" s="12" t="s">
        <v>8</v>
      </c>
      <c r="B6" s="12" t="s">
        <v>9</v>
      </c>
      <c r="C6" s="13">
        <v>63300000</v>
      </c>
      <c r="D6" s="5">
        <f t="shared" si="0"/>
        <v>0.65</v>
      </c>
      <c r="E6" s="6">
        <v>41145000</v>
      </c>
      <c r="F6" s="6">
        <f t="shared" si="1"/>
        <v>22155000</v>
      </c>
      <c r="G6" s="7">
        <v>0</v>
      </c>
      <c r="H6" s="8"/>
      <c r="I6" s="11" t="s">
        <v>26</v>
      </c>
    </row>
    <row r="7" spans="1:9" x14ac:dyDescent="0.25">
      <c r="A7" s="12">
        <v>45344</v>
      </c>
      <c r="B7" s="12">
        <v>45479</v>
      </c>
      <c r="C7" s="13">
        <v>39240000</v>
      </c>
      <c r="D7" s="5">
        <f t="shared" si="0"/>
        <v>1</v>
      </c>
      <c r="E7" s="6">
        <v>39240000</v>
      </c>
      <c r="F7" s="6">
        <f t="shared" si="1"/>
        <v>0</v>
      </c>
      <c r="G7" s="7">
        <v>0</v>
      </c>
      <c r="H7" s="8"/>
      <c r="I7" s="11" t="s">
        <v>27</v>
      </c>
    </row>
    <row r="8" spans="1:9" x14ac:dyDescent="0.25">
      <c r="A8" s="12">
        <v>8823</v>
      </c>
      <c r="B8" s="12">
        <v>45437</v>
      </c>
      <c r="C8" s="13">
        <v>10251000</v>
      </c>
      <c r="D8" s="5">
        <f t="shared" si="0"/>
        <v>1</v>
      </c>
      <c r="E8" s="6">
        <v>10251000</v>
      </c>
      <c r="F8" s="6">
        <f t="shared" si="1"/>
        <v>0</v>
      </c>
      <c r="G8" s="7">
        <v>0</v>
      </c>
      <c r="H8" s="8"/>
      <c r="I8" s="11" t="s">
        <v>28</v>
      </c>
    </row>
    <row r="9" spans="1:9" x14ac:dyDescent="0.25">
      <c r="A9" s="12">
        <v>8821</v>
      </c>
      <c r="B9" s="12">
        <v>45786</v>
      </c>
      <c r="C9" s="13">
        <v>652890587</v>
      </c>
      <c r="D9" s="5">
        <f t="shared" si="0"/>
        <v>0.99815925359634572</v>
      </c>
      <c r="E9" s="6">
        <v>651688781</v>
      </c>
      <c r="F9" s="6">
        <f t="shared" si="1"/>
        <v>1201806</v>
      </c>
      <c r="G9" s="7">
        <v>0</v>
      </c>
      <c r="H9" s="8"/>
      <c r="I9" s="11" t="s">
        <v>29</v>
      </c>
    </row>
    <row r="10" spans="1:9" x14ac:dyDescent="0.25">
      <c r="A10" s="12">
        <v>8821</v>
      </c>
      <c r="B10" s="12">
        <v>45786</v>
      </c>
      <c r="C10" s="13">
        <v>32100046</v>
      </c>
      <c r="D10" s="5">
        <f t="shared" si="0"/>
        <v>0.64588103705521172</v>
      </c>
      <c r="E10" s="6">
        <v>20732811</v>
      </c>
      <c r="F10" s="6">
        <f t="shared" si="1"/>
        <v>11367235</v>
      </c>
      <c r="G10" s="7">
        <v>0</v>
      </c>
      <c r="H10" s="8"/>
      <c r="I10" s="11" t="s">
        <v>29</v>
      </c>
    </row>
    <row r="11" spans="1:9" x14ac:dyDescent="0.25">
      <c r="A11" s="12">
        <v>45356</v>
      </c>
      <c r="B11" s="12">
        <v>45661</v>
      </c>
      <c r="C11" s="13">
        <v>290977500</v>
      </c>
      <c r="D11" s="5">
        <f t="shared" si="0"/>
        <v>0.36933525788076399</v>
      </c>
      <c r="E11" s="6">
        <v>107468250</v>
      </c>
      <c r="F11" s="6">
        <f t="shared" si="1"/>
        <v>183509250</v>
      </c>
      <c r="G11" s="7">
        <v>0</v>
      </c>
      <c r="H11" s="8"/>
      <c r="I11" s="11" t="s">
        <v>30</v>
      </c>
    </row>
    <row r="12" spans="1:9" x14ac:dyDescent="0.25">
      <c r="A12" s="12">
        <v>45355</v>
      </c>
      <c r="B12" s="12">
        <v>45565</v>
      </c>
      <c r="C12" s="13">
        <v>64022372</v>
      </c>
      <c r="D12" s="5">
        <f t="shared" si="0"/>
        <v>0.68921709117556595</v>
      </c>
      <c r="E12" s="6">
        <v>44125313</v>
      </c>
      <c r="F12" s="6">
        <f t="shared" si="1"/>
        <v>19897059</v>
      </c>
      <c r="G12" s="7">
        <v>0</v>
      </c>
      <c r="H12" s="8"/>
      <c r="I12" s="9" t="s">
        <v>31</v>
      </c>
    </row>
    <row r="13" spans="1:9" x14ac:dyDescent="0.25">
      <c r="A13" s="12">
        <v>45359</v>
      </c>
      <c r="B13" s="15">
        <v>45572</v>
      </c>
      <c r="C13" s="13">
        <v>44310000</v>
      </c>
      <c r="D13" s="5">
        <f t="shared" si="0"/>
        <v>0.82380952380952377</v>
      </c>
      <c r="E13" s="6">
        <v>36503000</v>
      </c>
      <c r="F13" s="6">
        <f t="shared" si="1"/>
        <v>7807000</v>
      </c>
      <c r="G13" s="7">
        <v>0</v>
      </c>
      <c r="H13" s="8"/>
      <c r="I13" s="11" t="s">
        <v>32</v>
      </c>
    </row>
    <row r="14" spans="1:9" x14ac:dyDescent="0.25">
      <c r="A14" s="12">
        <v>45357</v>
      </c>
      <c r="B14" s="12">
        <v>45662</v>
      </c>
      <c r="C14" s="13">
        <v>63160000</v>
      </c>
      <c r="D14" s="5">
        <f t="shared" si="0"/>
        <v>0.57999999999999996</v>
      </c>
      <c r="E14" s="6">
        <v>36632800</v>
      </c>
      <c r="F14" s="6">
        <f t="shared" si="1"/>
        <v>26527200</v>
      </c>
      <c r="G14" s="7">
        <v>0</v>
      </c>
      <c r="H14" s="8"/>
      <c r="I14" s="11" t="s">
        <v>33</v>
      </c>
    </row>
    <row r="15" spans="1:9" x14ac:dyDescent="0.25">
      <c r="A15" s="12">
        <v>45358</v>
      </c>
      <c r="B15" s="12">
        <v>45663</v>
      </c>
      <c r="C15" s="13">
        <v>35600000</v>
      </c>
      <c r="D15" s="5">
        <f t="shared" si="0"/>
        <v>0.57999999999999996</v>
      </c>
      <c r="E15" s="6">
        <v>20648000</v>
      </c>
      <c r="F15" s="6">
        <f t="shared" si="1"/>
        <v>14952000</v>
      </c>
      <c r="G15" s="7">
        <v>0</v>
      </c>
      <c r="H15" s="8"/>
      <c r="I15" s="11" t="s">
        <v>34</v>
      </c>
    </row>
    <row r="16" spans="1:9" x14ac:dyDescent="0.25">
      <c r="A16" s="12">
        <v>45358</v>
      </c>
      <c r="B16" s="12">
        <v>45373</v>
      </c>
      <c r="C16" s="13">
        <v>3287000</v>
      </c>
      <c r="D16" s="5">
        <f t="shared" si="0"/>
        <v>1</v>
      </c>
      <c r="E16" s="6">
        <v>3287000</v>
      </c>
      <c r="F16" s="6">
        <f t="shared" si="1"/>
        <v>0</v>
      </c>
      <c r="G16" s="7">
        <v>0</v>
      </c>
      <c r="H16" s="8"/>
      <c r="I16" s="11" t="s">
        <v>35</v>
      </c>
    </row>
    <row r="17" spans="1:9" x14ac:dyDescent="0.25">
      <c r="A17" s="12">
        <v>45365</v>
      </c>
      <c r="B17" s="12">
        <v>45729</v>
      </c>
      <c r="C17" s="13">
        <v>487046175</v>
      </c>
      <c r="D17" s="5">
        <f t="shared" si="0"/>
        <v>0.45454545454545453</v>
      </c>
      <c r="E17" s="6">
        <v>221384625</v>
      </c>
      <c r="F17" s="6">
        <f t="shared" si="1"/>
        <v>265661550</v>
      </c>
      <c r="G17" s="7">
        <v>0</v>
      </c>
      <c r="H17" s="8"/>
      <c r="I17" s="11" t="s">
        <v>36</v>
      </c>
    </row>
    <row r="18" spans="1:9" x14ac:dyDescent="0.25">
      <c r="A18" s="12">
        <v>45392</v>
      </c>
      <c r="B18" s="12">
        <v>45756</v>
      </c>
      <c r="C18" s="13">
        <v>13622600</v>
      </c>
      <c r="D18" s="5">
        <f t="shared" si="0"/>
        <v>7.928001996681984E-2</v>
      </c>
      <c r="E18" s="6">
        <v>1080000</v>
      </c>
      <c r="F18" s="6">
        <f t="shared" si="1"/>
        <v>12542600</v>
      </c>
      <c r="G18" s="7">
        <v>0</v>
      </c>
      <c r="H18" s="8"/>
      <c r="I18" s="11" t="s">
        <v>51</v>
      </c>
    </row>
    <row r="19" spans="1:9" x14ac:dyDescent="0.25">
      <c r="A19" s="12">
        <v>45359</v>
      </c>
      <c r="B19" s="12">
        <v>45664</v>
      </c>
      <c r="C19" s="13">
        <v>73000000</v>
      </c>
      <c r="D19" s="5">
        <f t="shared" si="0"/>
        <v>0.57999999999999996</v>
      </c>
      <c r="E19" s="6">
        <v>42340000</v>
      </c>
      <c r="F19" s="6">
        <f t="shared" si="1"/>
        <v>30660000</v>
      </c>
      <c r="G19" s="7">
        <v>0</v>
      </c>
      <c r="H19" s="8"/>
      <c r="I19" s="11" t="s">
        <v>37</v>
      </c>
    </row>
    <row r="20" spans="1:9" x14ac:dyDescent="0.25">
      <c r="A20" s="12">
        <v>45409</v>
      </c>
      <c r="B20" s="12">
        <v>45714</v>
      </c>
      <c r="C20" s="13">
        <v>78704700</v>
      </c>
      <c r="D20" s="5">
        <v>1</v>
      </c>
      <c r="E20" s="6">
        <v>14691544</v>
      </c>
      <c r="F20" s="6">
        <v>0</v>
      </c>
      <c r="G20" s="7">
        <v>0</v>
      </c>
      <c r="H20" s="8"/>
      <c r="I20" s="11" t="s">
        <v>38</v>
      </c>
    </row>
    <row r="21" spans="1:9" x14ac:dyDescent="0.25">
      <c r="A21" s="12">
        <v>45377</v>
      </c>
      <c r="B21" s="12">
        <v>45741</v>
      </c>
      <c r="C21" s="13">
        <v>13526316</v>
      </c>
      <c r="D21" s="5">
        <f t="shared" si="0"/>
        <v>1</v>
      </c>
      <c r="E21" s="6">
        <v>13526316</v>
      </c>
      <c r="F21" s="6">
        <f t="shared" si="1"/>
        <v>0</v>
      </c>
      <c r="G21" s="7">
        <v>0</v>
      </c>
      <c r="H21" s="8"/>
      <c r="I21" s="11" t="s">
        <v>39</v>
      </c>
    </row>
    <row r="22" spans="1:9" x14ac:dyDescent="0.25">
      <c r="A22" s="12">
        <v>45398</v>
      </c>
      <c r="B22" s="12">
        <v>45420</v>
      </c>
      <c r="C22" s="13">
        <v>8550964</v>
      </c>
      <c r="D22" s="5">
        <f t="shared" si="0"/>
        <v>1</v>
      </c>
      <c r="E22" s="6">
        <v>8550964</v>
      </c>
      <c r="F22" s="6">
        <f t="shared" si="1"/>
        <v>0</v>
      </c>
      <c r="G22" s="7">
        <v>0</v>
      </c>
      <c r="H22" s="8"/>
      <c r="I22" s="11" t="s">
        <v>40</v>
      </c>
    </row>
    <row r="23" spans="1:9" x14ac:dyDescent="0.25">
      <c r="A23" s="12">
        <v>45392</v>
      </c>
      <c r="B23" s="12">
        <v>45574</v>
      </c>
      <c r="C23" s="13">
        <v>37896000</v>
      </c>
      <c r="D23" s="5">
        <f t="shared" si="0"/>
        <v>0.78333333333333333</v>
      </c>
      <c r="E23" s="6">
        <v>29685200</v>
      </c>
      <c r="F23" s="6">
        <f t="shared" si="1"/>
        <v>8210800</v>
      </c>
      <c r="G23" s="7">
        <v>0</v>
      </c>
      <c r="H23" s="8"/>
      <c r="I23" s="11" t="s">
        <v>41</v>
      </c>
    </row>
    <row r="24" spans="1:9" x14ac:dyDescent="0.25">
      <c r="A24" s="12">
        <v>45406</v>
      </c>
      <c r="B24" s="12">
        <v>45680</v>
      </c>
      <c r="C24" s="13">
        <v>81668250</v>
      </c>
      <c r="D24" s="5">
        <f t="shared" si="0"/>
        <v>0.51481481481481484</v>
      </c>
      <c r="E24" s="6">
        <v>42044025</v>
      </c>
      <c r="F24" s="6">
        <f t="shared" si="1"/>
        <v>39624225</v>
      </c>
      <c r="G24" s="7">
        <v>0</v>
      </c>
      <c r="H24" s="8"/>
      <c r="I24" s="11" t="s">
        <v>42</v>
      </c>
    </row>
    <row r="25" spans="1:9" x14ac:dyDescent="0.25">
      <c r="A25" s="12">
        <v>45394</v>
      </c>
      <c r="B25" s="12">
        <v>45515</v>
      </c>
      <c r="C25" s="13">
        <v>34400000</v>
      </c>
      <c r="D25" s="5">
        <f t="shared" si="0"/>
        <v>0</v>
      </c>
      <c r="E25" s="6"/>
      <c r="F25" s="6">
        <f t="shared" si="1"/>
        <v>34400000</v>
      </c>
      <c r="G25" s="7">
        <v>0</v>
      </c>
      <c r="H25" s="8"/>
      <c r="I25" s="11" t="s">
        <v>43</v>
      </c>
    </row>
    <row r="26" spans="1:9" x14ac:dyDescent="0.25">
      <c r="A26" s="12">
        <v>45394</v>
      </c>
      <c r="B26" s="12">
        <v>45657</v>
      </c>
      <c r="C26" s="13">
        <v>66342000</v>
      </c>
      <c r="D26" s="5">
        <f t="shared" si="0"/>
        <v>0.53614377016068249</v>
      </c>
      <c r="E26" s="6">
        <v>35568850</v>
      </c>
      <c r="F26" s="6">
        <f t="shared" si="1"/>
        <v>30773150</v>
      </c>
      <c r="G26" s="7">
        <v>0</v>
      </c>
      <c r="H26" s="8"/>
      <c r="I26" s="11" t="s">
        <v>44</v>
      </c>
    </row>
    <row r="27" spans="1:9" x14ac:dyDescent="0.25">
      <c r="A27" s="12">
        <v>45399</v>
      </c>
      <c r="B27" s="12">
        <v>45428</v>
      </c>
      <c r="C27" s="13">
        <v>6457500</v>
      </c>
      <c r="D27" s="5">
        <f t="shared" si="0"/>
        <v>0</v>
      </c>
      <c r="E27" s="6"/>
      <c r="F27" s="6">
        <f t="shared" si="1"/>
        <v>6457500</v>
      </c>
      <c r="G27" s="7">
        <v>0</v>
      </c>
      <c r="H27" s="8"/>
      <c r="I27" s="11" t="s">
        <v>45</v>
      </c>
    </row>
    <row r="28" spans="1:9" x14ac:dyDescent="0.25">
      <c r="A28" s="12">
        <v>45419</v>
      </c>
      <c r="B28" s="12">
        <v>45783</v>
      </c>
      <c r="C28" s="13">
        <v>21850560</v>
      </c>
      <c r="D28" s="5">
        <f t="shared" si="0"/>
        <v>0.2667556346381969</v>
      </c>
      <c r="E28" s="6">
        <v>5828760</v>
      </c>
      <c r="F28" s="6">
        <f t="shared" si="1"/>
        <v>16021800</v>
      </c>
      <c r="G28" s="7">
        <v>0</v>
      </c>
      <c r="H28" s="8"/>
      <c r="I28" s="11" t="s">
        <v>46</v>
      </c>
    </row>
    <row r="29" spans="1:9" x14ac:dyDescent="0.25">
      <c r="A29" s="12">
        <v>45414</v>
      </c>
      <c r="B29" s="12">
        <v>45611</v>
      </c>
      <c r="C29" s="13">
        <v>10073461</v>
      </c>
      <c r="D29" s="5">
        <f t="shared" si="0"/>
        <v>0.89989478293508063</v>
      </c>
      <c r="E29" s="6">
        <v>9065055</v>
      </c>
      <c r="F29" s="6">
        <f t="shared" si="1"/>
        <v>1008406</v>
      </c>
      <c r="G29" s="7">
        <v>0</v>
      </c>
      <c r="H29" s="8"/>
      <c r="I29" s="11" t="s">
        <v>47</v>
      </c>
    </row>
    <row r="30" spans="1:9" x14ac:dyDescent="0.25">
      <c r="A30" s="12">
        <v>45406</v>
      </c>
      <c r="B30" s="12">
        <v>45770</v>
      </c>
      <c r="C30" s="13">
        <v>12013800</v>
      </c>
      <c r="D30" s="5">
        <f t="shared" si="0"/>
        <v>1</v>
      </c>
      <c r="E30" s="6">
        <v>12013800</v>
      </c>
      <c r="F30" s="6">
        <f t="shared" si="1"/>
        <v>0</v>
      </c>
      <c r="G30" s="7">
        <v>0</v>
      </c>
      <c r="H30" s="8"/>
      <c r="I30" s="11" t="s">
        <v>48</v>
      </c>
    </row>
    <row r="31" spans="1:9" x14ac:dyDescent="0.25">
      <c r="A31" s="12">
        <v>45411</v>
      </c>
      <c r="B31" s="12">
        <v>45644</v>
      </c>
      <c r="C31" s="13">
        <v>39921000</v>
      </c>
      <c r="D31" s="5">
        <f t="shared" si="0"/>
        <v>0.53124085068009319</v>
      </c>
      <c r="E31" s="6">
        <v>21207666</v>
      </c>
      <c r="F31" s="6">
        <f t="shared" si="1"/>
        <v>18713334</v>
      </c>
      <c r="G31" s="7">
        <v>0</v>
      </c>
      <c r="H31" s="8"/>
      <c r="I31" s="11" t="s">
        <v>49</v>
      </c>
    </row>
    <row r="32" spans="1:9" x14ac:dyDescent="0.25">
      <c r="A32" s="12">
        <v>45414</v>
      </c>
      <c r="B32" s="12">
        <v>45658</v>
      </c>
      <c r="C32" s="13">
        <v>39280000</v>
      </c>
      <c r="D32" s="5">
        <f t="shared" si="0"/>
        <v>0.49166667515274948</v>
      </c>
      <c r="E32" s="6">
        <v>19312667</v>
      </c>
      <c r="F32" s="6">
        <f t="shared" si="1"/>
        <v>19967333</v>
      </c>
      <c r="G32" s="7">
        <v>0</v>
      </c>
      <c r="H32" s="10"/>
      <c r="I32" s="11" t="s">
        <v>52</v>
      </c>
    </row>
    <row r="33" spans="1:9" x14ac:dyDescent="0.25">
      <c r="A33" s="12">
        <v>45414</v>
      </c>
      <c r="B33" s="12">
        <v>45657</v>
      </c>
      <c r="C33" s="13">
        <v>60000000</v>
      </c>
      <c r="D33" s="5">
        <f t="shared" si="0"/>
        <v>0.49583333333333335</v>
      </c>
      <c r="E33" s="6">
        <v>29750000</v>
      </c>
      <c r="F33" s="6">
        <f t="shared" si="1"/>
        <v>30250000</v>
      </c>
      <c r="G33" s="7">
        <v>0</v>
      </c>
      <c r="H33" s="10"/>
      <c r="I33" s="11" t="s">
        <v>53</v>
      </c>
    </row>
    <row r="34" spans="1:9" x14ac:dyDescent="0.25">
      <c r="A34" s="12">
        <v>45421</v>
      </c>
      <c r="B34" s="12">
        <v>45451</v>
      </c>
      <c r="C34" s="13">
        <v>52105322</v>
      </c>
      <c r="D34" s="5">
        <f t="shared" si="0"/>
        <v>1</v>
      </c>
      <c r="E34" s="6">
        <v>52105322</v>
      </c>
      <c r="F34" s="6">
        <f t="shared" si="1"/>
        <v>0</v>
      </c>
      <c r="G34" s="7">
        <v>0</v>
      </c>
      <c r="H34" s="10"/>
      <c r="I34" s="11" t="s">
        <v>54</v>
      </c>
    </row>
    <row r="35" spans="1:9" x14ac:dyDescent="0.25">
      <c r="A35" s="12">
        <v>45413</v>
      </c>
      <c r="B35" s="12">
        <v>45688</v>
      </c>
      <c r="C35" s="13">
        <v>76497442</v>
      </c>
      <c r="D35" s="5">
        <f t="shared" si="0"/>
        <v>0.4463160088411845</v>
      </c>
      <c r="E35" s="6">
        <v>34142033</v>
      </c>
      <c r="F35" s="6">
        <f t="shared" si="1"/>
        <v>42355409</v>
      </c>
      <c r="G35" s="7">
        <v>0</v>
      </c>
      <c r="H35" s="10"/>
      <c r="I35" s="11" t="s">
        <v>50</v>
      </c>
    </row>
    <row r="36" spans="1:9" x14ac:dyDescent="0.25">
      <c r="A36" s="12">
        <v>45414</v>
      </c>
      <c r="B36" s="12">
        <v>45673</v>
      </c>
      <c r="C36" s="13">
        <v>53686000</v>
      </c>
      <c r="D36" s="5">
        <f t="shared" si="0"/>
        <v>0.46666667287561003</v>
      </c>
      <c r="E36" s="6">
        <v>25053467</v>
      </c>
      <c r="F36" s="6">
        <f t="shared" si="1"/>
        <v>28632533</v>
      </c>
      <c r="G36" s="7">
        <v>0</v>
      </c>
      <c r="H36" s="10"/>
      <c r="I36" s="11" t="s">
        <v>57</v>
      </c>
    </row>
    <row r="37" spans="1:9" x14ac:dyDescent="0.25">
      <c r="A37" s="12">
        <v>45419</v>
      </c>
      <c r="B37" s="12">
        <v>45449</v>
      </c>
      <c r="C37" s="13">
        <v>34986000</v>
      </c>
      <c r="D37" s="5">
        <f t="shared" si="0"/>
        <v>1</v>
      </c>
      <c r="E37" s="6">
        <v>34986000</v>
      </c>
      <c r="F37" s="6">
        <f t="shared" si="1"/>
        <v>0</v>
      </c>
      <c r="G37" s="7">
        <v>0</v>
      </c>
      <c r="H37" s="10"/>
      <c r="I37" s="11" t="s">
        <v>58</v>
      </c>
    </row>
    <row r="38" spans="1:9" x14ac:dyDescent="0.25">
      <c r="A38" s="12">
        <v>45422</v>
      </c>
      <c r="B38" s="12">
        <v>45661</v>
      </c>
      <c r="C38" s="13">
        <v>47000000</v>
      </c>
      <c r="D38" s="5">
        <f t="shared" si="0"/>
        <v>0.47234042553191491</v>
      </c>
      <c r="E38" s="6">
        <v>22200000</v>
      </c>
      <c r="F38" s="6">
        <f t="shared" si="1"/>
        <v>24800000</v>
      </c>
      <c r="G38" s="7">
        <v>0</v>
      </c>
      <c r="H38" s="10"/>
      <c r="I38" s="11" t="s">
        <v>59</v>
      </c>
    </row>
    <row r="39" spans="1:9" x14ac:dyDescent="0.25">
      <c r="A39" s="12">
        <v>45426</v>
      </c>
      <c r="B39" s="12">
        <v>45639</v>
      </c>
      <c r="C39" s="13">
        <v>49000000</v>
      </c>
      <c r="D39" s="5">
        <f t="shared" si="0"/>
        <v>0.36190475510204084</v>
      </c>
      <c r="E39" s="6">
        <v>17733333</v>
      </c>
      <c r="F39" s="6">
        <f t="shared" si="1"/>
        <v>31266667</v>
      </c>
      <c r="G39" s="7">
        <v>0</v>
      </c>
      <c r="H39" s="10"/>
      <c r="I39" s="11" t="s">
        <v>60</v>
      </c>
    </row>
    <row r="40" spans="1:9" x14ac:dyDescent="0.25">
      <c r="A40" s="12">
        <v>45428</v>
      </c>
      <c r="B40" s="12">
        <v>45458</v>
      </c>
      <c r="C40" s="13">
        <v>10228050</v>
      </c>
      <c r="D40" s="5">
        <f t="shared" si="0"/>
        <v>0</v>
      </c>
      <c r="E40" s="6"/>
      <c r="F40" s="6">
        <f t="shared" si="1"/>
        <v>10228050</v>
      </c>
      <c r="G40" s="7">
        <v>0</v>
      </c>
      <c r="H40" s="10"/>
      <c r="I40" s="11" t="s">
        <v>61</v>
      </c>
    </row>
    <row r="41" spans="1:9" x14ac:dyDescent="0.25">
      <c r="A41" s="16">
        <v>45441</v>
      </c>
      <c r="B41" s="16">
        <v>45654</v>
      </c>
      <c r="C41" s="17">
        <v>44212000</v>
      </c>
      <c r="D41" s="5">
        <f t="shared" si="0"/>
        <v>0.15238095992038361</v>
      </c>
      <c r="E41" s="6">
        <v>6737067</v>
      </c>
      <c r="F41" s="6">
        <f t="shared" si="1"/>
        <v>37474933</v>
      </c>
      <c r="G41" s="7">
        <v>0</v>
      </c>
      <c r="H41" s="10"/>
      <c r="I41" s="11" t="s">
        <v>62</v>
      </c>
    </row>
    <row r="42" spans="1:9" x14ac:dyDescent="0.25">
      <c r="A42" s="12">
        <v>45442</v>
      </c>
      <c r="B42" s="12">
        <v>45502</v>
      </c>
      <c r="C42" s="13">
        <v>7120000</v>
      </c>
      <c r="D42" s="5">
        <f t="shared" si="0"/>
        <v>1</v>
      </c>
      <c r="E42" s="6">
        <v>7120000</v>
      </c>
      <c r="F42" s="6">
        <f t="shared" si="1"/>
        <v>0</v>
      </c>
      <c r="G42" s="7">
        <v>0</v>
      </c>
      <c r="H42" s="10"/>
      <c r="I42" s="11" t="s">
        <v>63</v>
      </c>
    </row>
    <row r="43" spans="1:9" x14ac:dyDescent="0.25">
      <c r="A43" s="12">
        <v>45448</v>
      </c>
      <c r="B43" s="12">
        <v>45692</v>
      </c>
      <c r="C43" s="13">
        <v>35464000</v>
      </c>
      <c r="D43" s="5">
        <f t="shared" si="0"/>
        <v>0.36252537784795852</v>
      </c>
      <c r="E43" s="6">
        <v>12856600</v>
      </c>
      <c r="F43" s="6">
        <f t="shared" si="1"/>
        <v>22607400</v>
      </c>
      <c r="G43" s="7">
        <v>0</v>
      </c>
      <c r="H43" s="10"/>
      <c r="I43" s="11" t="s">
        <v>55</v>
      </c>
    </row>
    <row r="44" spans="1:9" x14ac:dyDescent="0.25">
      <c r="A44" s="12">
        <v>45456</v>
      </c>
      <c r="B44" s="12">
        <v>45669</v>
      </c>
      <c r="C44" s="13">
        <v>31031000</v>
      </c>
      <c r="D44" s="5">
        <f t="shared" si="0"/>
        <v>0.36666559247204411</v>
      </c>
      <c r="E44" s="6">
        <v>11378000</v>
      </c>
      <c r="F44" s="6">
        <f t="shared" si="1"/>
        <v>19653000</v>
      </c>
      <c r="G44" s="7">
        <v>0</v>
      </c>
      <c r="H44" s="10"/>
      <c r="I44" s="11" t="s">
        <v>56</v>
      </c>
    </row>
    <row r="45" spans="1:9" x14ac:dyDescent="0.25">
      <c r="A45" s="12">
        <v>45488</v>
      </c>
      <c r="B45" s="12">
        <v>45852</v>
      </c>
      <c r="C45" s="13">
        <v>102188170</v>
      </c>
      <c r="D45" s="5">
        <f t="shared" si="0"/>
        <v>0</v>
      </c>
      <c r="E45" s="6"/>
      <c r="F45" s="6">
        <f t="shared" si="1"/>
        <v>102188170</v>
      </c>
      <c r="G45" s="7">
        <v>0</v>
      </c>
      <c r="H45" s="10"/>
      <c r="I45" s="11" t="s">
        <v>11</v>
      </c>
    </row>
    <row r="46" spans="1:9" x14ac:dyDescent="0.25">
      <c r="A46" s="12">
        <v>45481</v>
      </c>
      <c r="B46" s="12">
        <v>45710</v>
      </c>
      <c r="C46" s="13">
        <v>33897500</v>
      </c>
      <c r="D46" s="5">
        <f t="shared" si="0"/>
        <v>0.27179488162843868</v>
      </c>
      <c r="E46" s="6">
        <v>9213167</v>
      </c>
      <c r="F46" s="6">
        <f t="shared" si="1"/>
        <v>24684333</v>
      </c>
      <c r="G46" s="7">
        <v>0</v>
      </c>
      <c r="H46" s="10"/>
      <c r="I46" s="11" t="s">
        <v>12</v>
      </c>
    </row>
    <row r="47" spans="1:9" x14ac:dyDescent="0.25">
      <c r="A47" s="12">
        <v>45480</v>
      </c>
      <c r="B47" s="12">
        <v>45694</v>
      </c>
      <c r="C47" s="13">
        <v>26985000</v>
      </c>
      <c r="D47" s="5">
        <f t="shared" si="0"/>
        <v>0.26666666666666666</v>
      </c>
      <c r="E47" s="6">
        <v>7196000</v>
      </c>
      <c r="F47" s="6">
        <f t="shared" si="1"/>
        <v>19789000</v>
      </c>
      <c r="G47" s="7">
        <v>0</v>
      </c>
      <c r="H47" s="10"/>
      <c r="I47" s="11" t="s">
        <v>13</v>
      </c>
    </row>
    <row r="48" spans="1:9" x14ac:dyDescent="0.25">
      <c r="A48" s="12">
        <v>45482</v>
      </c>
      <c r="B48" s="12">
        <v>45696</v>
      </c>
      <c r="C48" s="13">
        <v>6598417</v>
      </c>
      <c r="D48" s="5">
        <f t="shared" si="0"/>
        <v>0</v>
      </c>
      <c r="E48" s="6"/>
      <c r="F48" s="6">
        <f t="shared" si="1"/>
        <v>6598417</v>
      </c>
      <c r="G48" s="7">
        <v>0</v>
      </c>
      <c r="H48" s="10"/>
      <c r="I48" s="11" t="s">
        <v>14</v>
      </c>
    </row>
    <row r="49" spans="1:9" x14ac:dyDescent="0.25">
      <c r="A49" s="12">
        <v>45485</v>
      </c>
      <c r="B49" s="12">
        <v>45699</v>
      </c>
      <c r="C49" s="13">
        <v>26985000</v>
      </c>
      <c r="D49" s="5">
        <f t="shared" si="0"/>
        <v>9.0476190476190474E-2</v>
      </c>
      <c r="E49" s="6">
        <v>2441500</v>
      </c>
      <c r="F49" s="6">
        <f t="shared" si="1"/>
        <v>24543500</v>
      </c>
      <c r="G49" s="7">
        <v>0</v>
      </c>
      <c r="H49" s="10"/>
      <c r="I49" s="11" t="s">
        <v>15</v>
      </c>
    </row>
    <row r="50" spans="1:9" x14ac:dyDescent="0.25">
      <c r="A50" s="12">
        <v>45483</v>
      </c>
      <c r="B50" s="12">
        <v>45697</v>
      </c>
      <c r="C50" s="13">
        <v>61789000</v>
      </c>
      <c r="D50" s="5">
        <f t="shared" si="0"/>
        <v>0.24761904222434414</v>
      </c>
      <c r="E50" s="6">
        <v>15300133</v>
      </c>
      <c r="F50" s="6">
        <f t="shared" si="1"/>
        <v>46488867</v>
      </c>
      <c r="G50" s="7">
        <v>0</v>
      </c>
      <c r="H50" s="10"/>
      <c r="I50" s="11" t="s">
        <v>16</v>
      </c>
    </row>
    <row r="51" spans="1:9" x14ac:dyDescent="0.25">
      <c r="A51" s="12">
        <v>45499</v>
      </c>
      <c r="B51" s="12">
        <v>45863</v>
      </c>
      <c r="C51" s="13">
        <v>9869790</v>
      </c>
      <c r="D51" s="5">
        <f t="shared" si="0"/>
        <v>0</v>
      </c>
      <c r="E51" s="6"/>
      <c r="F51" s="6">
        <f t="shared" si="1"/>
        <v>9869790</v>
      </c>
      <c r="G51" s="7">
        <v>0</v>
      </c>
      <c r="H51" s="10"/>
      <c r="I51" s="11" t="s">
        <v>17</v>
      </c>
    </row>
    <row r="52" spans="1:9" x14ac:dyDescent="0.25">
      <c r="A52" s="12">
        <v>45497</v>
      </c>
      <c r="B52" s="12">
        <v>45711</v>
      </c>
      <c r="C52" s="13">
        <v>45000000</v>
      </c>
      <c r="D52" s="5">
        <f t="shared" si="0"/>
        <v>0.20555555555555555</v>
      </c>
      <c r="E52" s="6">
        <v>9250000</v>
      </c>
      <c r="F52" s="6">
        <f t="shared" si="1"/>
        <v>35750000</v>
      </c>
      <c r="G52" s="7">
        <v>0</v>
      </c>
      <c r="H52" s="10"/>
      <c r="I52" s="11" t="s">
        <v>18</v>
      </c>
    </row>
    <row r="53" spans="1:9" x14ac:dyDescent="0.25">
      <c r="A53" s="12">
        <v>45497</v>
      </c>
      <c r="B53" s="12">
        <v>45680</v>
      </c>
      <c r="C53" s="13">
        <v>20509440</v>
      </c>
      <c r="D53" s="5">
        <f t="shared" si="0"/>
        <v>0</v>
      </c>
      <c r="E53" s="6">
        <v>0</v>
      </c>
      <c r="F53" s="6">
        <f t="shared" si="1"/>
        <v>20509440</v>
      </c>
      <c r="G53" s="7">
        <v>0</v>
      </c>
      <c r="H53" s="10"/>
      <c r="I53" s="11" t="s">
        <v>19</v>
      </c>
    </row>
    <row r="54" spans="1:9" x14ac:dyDescent="0.25">
      <c r="A54" s="12">
        <v>45502</v>
      </c>
      <c r="B54" s="12">
        <v>45716</v>
      </c>
      <c r="C54" s="13">
        <v>17588200</v>
      </c>
      <c r="D54" s="5">
        <f t="shared" si="0"/>
        <v>0</v>
      </c>
      <c r="E54" s="6"/>
      <c r="F54" s="6">
        <f t="shared" si="1"/>
        <v>17588200</v>
      </c>
      <c r="G54" s="7">
        <v>0</v>
      </c>
      <c r="H54" s="10"/>
      <c r="I54" s="11" t="s">
        <v>20</v>
      </c>
    </row>
    <row r="55" spans="1:9" x14ac:dyDescent="0.25">
      <c r="A55" s="12">
        <v>45498</v>
      </c>
      <c r="B55" s="12">
        <v>45862</v>
      </c>
      <c r="C55" s="13">
        <v>10500000</v>
      </c>
      <c r="D55" s="5">
        <f t="shared" si="0"/>
        <v>0</v>
      </c>
      <c r="E55" s="6"/>
      <c r="F55" s="6">
        <f t="shared" si="1"/>
        <v>10500000</v>
      </c>
      <c r="G55" s="7">
        <v>0</v>
      </c>
      <c r="H55" s="10"/>
      <c r="I55" s="11" t="s">
        <v>21</v>
      </c>
    </row>
    <row r="56" spans="1:9" x14ac:dyDescent="0.25">
      <c r="A56" s="12">
        <v>45499</v>
      </c>
      <c r="B56" s="12">
        <v>45713</v>
      </c>
      <c r="C56" s="13">
        <v>9100000</v>
      </c>
      <c r="D56" s="5">
        <f t="shared" si="0"/>
        <v>0.14362857142857144</v>
      </c>
      <c r="E56" s="6">
        <v>1307020</v>
      </c>
      <c r="F56" s="6">
        <f t="shared" si="1"/>
        <v>7792980</v>
      </c>
      <c r="G56" s="7">
        <v>0</v>
      </c>
      <c r="H56" s="10"/>
      <c r="I56" s="11" t="s">
        <v>22</v>
      </c>
    </row>
    <row r="57" spans="1:9" x14ac:dyDescent="0.25">
      <c r="A57" s="12">
        <v>45511</v>
      </c>
      <c r="B57" s="12">
        <v>45716</v>
      </c>
      <c r="C57" s="13">
        <v>111384000</v>
      </c>
      <c r="D57" s="5">
        <f t="shared" si="0"/>
        <v>0.125</v>
      </c>
      <c r="E57" s="6">
        <v>13923000</v>
      </c>
      <c r="F57" s="6">
        <f t="shared" si="1"/>
        <v>97461000</v>
      </c>
      <c r="G57" s="7">
        <v>0</v>
      </c>
      <c r="H57" s="10"/>
      <c r="I57" s="14" t="s">
        <v>64</v>
      </c>
    </row>
    <row r="58" spans="1:9" x14ac:dyDescent="0.25">
      <c r="A58" s="12">
        <v>45509</v>
      </c>
      <c r="B58" s="12">
        <v>45661</v>
      </c>
      <c r="C58" s="13">
        <v>17800000</v>
      </c>
      <c r="D58" s="5">
        <f t="shared" si="0"/>
        <v>0.17334455056179776</v>
      </c>
      <c r="E58" s="6">
        <v>3085533</v>
      </c>
      <c r="F58" s="6">
        <f t="shared" si="1"/>
        <v>14714467</v>
      </c>
      <c r="G58" s="7">
        <v>0</v>
      </c>
      <c r="H58" s="10"/>
      <c r="I58" s="14" t="s">
        <v>65</v>
      </c>
    </row>
    <row r="59" spans="1:9" x14ac:dyDescent="0.25">
      <c r="A59" s="12">
        <v>45524</v>
      </c>
      <c r="B59" s="12">
        <v>45676</v>
      </c>
      <c r="C59" s="13">
        <v>35085000</v>
      </c>
      <c r="D59" s="5">
        <f t="shared" si="0"/>
        <v>7.3333333333333334E-2</v>
      </c>
      <c r="E59" s="6">
        <v>2572900</v>
      </c>
      <c r="F59" s="6">
        <f t="shared" si="1"/>
        <v>32512100</v>
      </c>
      <c r="G59" s="7">
        <v>0</v>
      </c>
      <c r="H59" s="10"/>
      <c r="I59" s="14" t="s">
        <v>66</v>
      </c>
    </row>
    <row r="60" spans="1:9" x14ac:dyDescent="0.25">
      <c r="A60" s="12">
        <v>45529</v>
      </c>
      <c r="B60" s="12">
        <v>45893</v>
      </c>
      <c r="C60" s="13">
        <v>44010318</v>
      </c>
      <c r="D60" s="5">
        <f t="shared" si="0"/>
        <v>0</v>
      </c>
      <c r="E60" s="6"/>
      <c r="F60" s="6">
        <f t="shared" si="1"/>
        <v>44010318</v>
      </c>
      <c r="G60" s="7">
        <v>0</v>
      </c>
      <c r="H60" s="10"/>
      <c r="I60" s="14" t="s">
        <v>67</v>
      </c>
    </row>
    <row r="61" spans="1:9" x14ac:dyDescent="0.25">
      <c r="A61" s="12">
        <v>45539</v>
      </c>
      <c r="B61" s="12">
        <v>45903</v>
      </c>
      <c r="C61" s="13">
        <v>53438100</v>
      </c>
      <c r="D61" s="5">
        <f t="shared" si="0"/>
        <v>0</v>
      </c>
      <c r="E61" s="6"/>
      <c r="F61" s="6">
        <f t="shared" si="1"/>
        <v>53438100</v>
      </c>
      <c r="G61" s="7">
        <v>0</v>
      </c>
      <c r="H61" s="10"/>
      <c r="I61" s="14" t="s">
        <v>68</v>
      </c>
    </row>
    <row r="62" spans="1:9" x14ac:dyDescent="0.25">
      <c r="A62" s="12">
        <v>45540</v>
      </c>
      <c r="B62" s="12">
        <v>45657</v>
      </c>
      <c r="C62" s="13">
        <v>27300000</v>
      </c>
      <c r="D62" s="5">
        <f t="shared" si="0"/>
        <v>9.4245421245421249E-2</v>
      </c>
      <c r="E62" s="6">
        <v>2572900</v>
      </c>
      <c r="F62" s="6">
        <f t="shared" si="1"/>
        <v>24727100</v>
      </c>
      <c r="G62" s="7">
        <v>0</v>
      </c>
      <c r="H62" s="10"/>
      <c r="I62" s="14" t="s">
        <v>69</v>
      </c>
    </row>
  </sheetData>
  <mergeCells count="1">
    <mergeCell ref="A1:I1"/>
  </mergeCells>
  <hyperlinks>
    <hyperlink ref="I12" r:id="rId1"/>
    <hyperlink ref="I57" r:id="rId2"/>
    <hyperlink ref="I58" r:id="rId3"/>
  </hyperlinks>
  <pageMargins left="0.7" right="0.7" top="0.75" bottom="0.75" header="0.3" footer="0.3"/>
  <pageSetup orientation="portrait" r:id="rId4"/>
  <ignoredErrors>
    <ignoredError sqref="D59:D6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Alvarez</dc:creator>
  <cp:lastModifiedBy>Oscar Alvarez</cp:lastModifiedBy>
  <dcterms:created xsi:type="dcterms:W3CDTF">2023-03-17T12:14:45Z</dcterms:created>
  <dcterms:modified xsi:type="dcterms:W3CDTF">2024-09-12T20:32:50Z</dcterms:modified>
</cp:coreProperties>
</file>