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880"/>
  </bookViews>
  <sheets>
    <sheet name="Hoja1" sheetId="1" r:id="rId1"/>
  </sheets>
  <definedNames>
    <definedName name="_xlnm._FilterDatabase" localSheetId="0" hidden="1">Hoja1!$A$3:$H$41</definedName>
    <definedName name="_xlnm.Print_Area" localSheetId="0">Hoja1!$A$1:$C$47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7" i="1"/>
  <c r="A5" i="1" l="1"/>
  <c r="A6" i="1" s="1"/>
  <c r="C44" i="1" l="1"/>
  <c r="C46" i="1" s="1"/>
</calcChain>
</file>

<file path=xl/sharedStrings.xml><?xml version="1.0" encoding="utf-8"?>
<sst xmlns="http://schemas.openxmlformats.org/spreadsheetml/2006/main" count="211" uniqueCount="101">
  <si>
    <t>LOTERIA DE BOGOTA
 Trabajadores Oficiales y Empleados Publicos</t>
  </si>
  <si>
    <t>No.</t>
  </si>
  <si>
    <t>NOMBRE</t>
  </si>
  <si>
    <t xml:space="preserve">ALARCON TORRES SANDRA  </t>
  </si>
  <si>
    <t>ALVAREZ MELO OSCAR FERNANDO</t>
  </si>
  <si>
    <t>BERMUDEZ BOBADILLA HECTOR</t>
  </si>
  <si>
    <t>BOTERO BUSTAMANTE GLADYS MARINA</t>
  </si>
  <si>
    <t>CASTAÑO ANTURI JENITH JULIETH</t>
  </si>
  <si>
    <t>CASTIBLANCO MAHECHA MARTHA LUCÍA</t>
  </si>
  <si>
    <t>CANRO RODRIGUEZ WELLFIN JONNATHAN</t>
  </si>
  <si>
    <t>DURÁN CORTÉS MARTHA LILIANA</t>
  </si>
  <si>
    <t>FIGUEREDO SANABRIA JORGE ORLANDO</t>
  </si>
  <si>
    <t>GALLEGO GALVIS YOLANDA PATRICIA</t>
  </si>
  <si>
    <t>GONZALEZ TOME JOSE ENRIQUE</t>
  </si>
  <si>
    <t>JIMENEZ FONSECA ROCIO</t>
  </si>
  <si>
    <t>MARTINEZ ZULUAGA JOHN JAIRO</t>
  </si>
  <si>
    <t>MELO VARGAS OSCAR FABIAN</t>
  </si>
  <si>
    <t>MORALES AMADO MANUEL ANTONIO</t>
  </si>
  <si>
    <t>ORTIZ NAUFFAL JAVIER JESUS</t>
  </si>
  <si>
    <t>PASAJE QUIROGA DAYAN PATRICIA</t>
  </si>
  <si>
    <t xml:space="preserve">PEDRAZA    REYNALDO  </t>
  </si>
  <si>
    <t>PINEDA RODRIGUEZ ISLENA</t>
  </si>
  <si>
    <t>PINZON ROJAS ANDRES MAURICIO</t>
  </si>
  <si>
    <t>RAMIREZ RAMIREZ FERNANDO</t>
  </si>
  <si>
    <t>RAMOS LOPEZ NELCY YURANI</t>
  </si>
  <si>
    <t>RODRIGUEZ HUERFANO JHOAN ANDRES</t>
  </si>
  <si>
    <t>ROJAS MONROY CARLOS GILBERTO</t>
  </si>
  <si>
    <t>SERNA MARCHAN JULIAN CAMILO</t>
  </si>
  <si>
    <t>SEVILLANO CASTRO MARIA LILIA BERTHA</t>
  </si>
  <si>
    <t>TIRIA SOCHA SANDRA PATRICIA</t>
  </si>
  <si>
    <t>TOCORA COMBARIZA JESUS ALFONSO</t>
  </si>
  <si>
    <t>TRUJILLO VARGAS SANDRA MILENA</t>
  </si>
  <si>
    <t>VEGA CASTRO CLAUDIA MARIA</t>
  </si>
  <si>
    <t>VELASQUEZ MORENO MILTON MARINO</t>
  </si>
  <si>
    <t>CARDENAS HERRERA LUZ MARY</t>
  </si>
  <si>
    <t>MESA BALLESTEROS LUZ MARINA</t>
  </si>
  <si>
    <t>TIPO DE SERVIDOR</t>
  </si>
  <si>
    <t>EMPLEADO PÚBLICO</t>
  </si>
  <si>
    <t xml:space="preserve">TRABAJADOR OFICIAL </t>
  </si>
  <si>
    <t>TOTAL EMPLEADOS PUBLICOS</t>
  </si>
  <si>
    <t>TOTAL TRABAJADORES OFICIALES</t>
  </si>
  <si>
    <t>CARGO</t>
  </si>
  <si>
    <t>GRADO</t>
  </si>
  <si>
    <t>Secretaria General</t>
  </si>
  <si>
    <t>Gerente General</t>
  </si>
  <si>
    <t>Conductor Mensajero</t>
  </si>
  <si>
    <t>Profesional I</t>
  </si>
  <si>
    <t>Profesional III</t>
  </si>
  <si>
    <t>Profesional Especializado</t>
  </si>
  <si>
    <t xml:space="preserve">Jefe Unidad </t>
  </si>
  <si>
    <t>Auxiliar Administrativo</t>
  </si>
  <si>
    <t>Profesional IV</t>
  </si>
  <si>
    <t>Secretaria</t>
  </si>
  <si>
    <t>Grado 05</t>
  </si>
  <si>
    <t xml:space="preserve">Director de Operación de Producto y Comercialización </t>
  </si>
  <si>
    <t>Grado 08</t>
  </si>
  <si>
    <t>Grado 09</t>
  </si>
  <si>
    <t>Grado 10</t>
  </si>
  <si>
    <t>NIVEL</t>
  </si>
  <si>
    <t>Profesional</t>
  </si>
  <si>
    <t>Directivo</t>
  </si>
  <si>
    <t>Asistencial</t>
  </si>
  <si>
    <t>Fecha de ingreso</t>
  </si>
  <si>
    <t>Unidad o Area</t>
  </si>
  <si>
    <t>Oficina de Control Interno</t>
  </si>
  <si>
    <t>Unidad Financiera y Contable</t>
  </si>
  <si>
    <t>Gerencia</t>
  </si>
  <si>
    <t>Subgerencia comercial</t>
  </si>
  <si>
    <t>Dirección de Operación de Productos y Comercialización</t>
  </si>
  <si>
    <t>Unidad de Apuestas y Control de Juegos</t>
  </si>
  <si>
    <t>Subgerencia Comercial</t>
  </si>
  <si>
    <t>Unidad de recursos fisicos</t>
  </si>
  <si>
    <t>Oficina Jurdica</t>
  </si>
  <si>
    <t>Oficina del Oficial de Cumplimiento</t>
  </si>
  <si>
    <t>Oficina de gestión Tecnologica e Innovación</t>
  </si>
  <si>
    <t>Oficina Control Interno Disciplinario</t>
  </si>
  <si>
    <t>Área de Comunicaciones y Mercadeo</t>
  </si>
  <si>
    <t>Profesional II (A)</t>
  </si>
  <si>
    <t>Almacenista (A)</t>
  </si>
  <si>
    <t>Profesional I (A)</t>
  </si>
  <si>
    <t>Auxiliar Administrativo (A)</t>
  </si>
  <si>
    <t>Jefe Oficina Asesora</t>
  </si>
  <si>
    <t>Oficina Asesora de Planeación</t>
  </si>
  <si>
    <t>Jefe de Unidad (A)</t>
  </si>
  <si>
    <t>Oficina de Gestión Tecnologica e Innovación</t>
  </si>
  <si>
    <t>Jefe de Oficina</t>
  </si>
  <si>
    <t>Profesional IV (A)</t>
  </si>
  <si>
    <t>Tesorero General</t>
  </si>
  <si>
    <t>Auxiliar Administrativo (I)</t>
  </si>
  <si>
    <t xml:space="preserve">Jefe Oficina </t>
  </si>
  <si>
    <t>Profesional III (A)</t>
  </si>
  <si>
    <t>Reporte Servidores Públicos</t>
  </si>
  <si>
    <t>Subgerencia Comercial y de Operaciones</t>
  </si>
  <si>
    <t>Subgerente Comercial</t>
  </si>
  <si>
    <t>FABIAN ALFONSO BELNAVIS BARREIRO</t>
  </si>
  <si>
    <t>Secretario General</t>
  </si>
  <si>
    <t>FRANK MANOTAS PUENTE</t>
  </si>
  <si>
    <t>LEYDY YOHANA PINEDA AFANADOR</t>
  </si>
  <si>
    <t>LUIS ALBERTO NEIRA SANCHEZ</t>
  </si>
  <si>
    <t>LESVIA MARIA ESCOBAR SAAVEDRA</t>
  </si>
  <si>
    <t xml:space="preserve">Jefe Oficina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</si>
</sst>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3" fontId="4" fillId="4" borderId="2" xfId="1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6" fillId="5" borderId="7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0" xfId="0" applyAlignment="1">
      <alignment wrapText="1"/>
    </xf>
    <xf numFmtId="0" fontId="4" fillId="4" borderId="1" xfId="1" applyFont="1" applyFill="1" applyBorder="1" applyAlignment="1" applyProtection="1">
      <alignment horizontal="center"/>
      <protection locked="0"/>
    </xf>
    <xf numFmtId="0" fontId="0" fillId="4" borderId="2" xfId="0" applyFill="1" applyBorder="1"/>
    <xf numFmtId="3" fontId="4" fillId="4" borderId="2" xfId="1" applyNumberFormat="1" applyFont="1" applyFill="1" applyBorder="1" applyAlignment="1" applyProtection="1">
      <alignment vertical="center" wrapText="1"/>
      <protection locked="0"/>
    </xf>
    <xf numFmtId="0" fontId="0" fillId="4" borderId="2" xfId="0" applyFill="1" applyBorder="1" applyAlignment="1">
      <alignment wrapText="1"/>
    </xf>
    <xf numFmtId="3" fontId="4" fillId="4" borderId="2" xfId="1" applyNumberFormat="1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3" fontId="4" fillId="4" borderId="4" xfId="1" applyNumberFormat="1" applyFont="1" applyFill="1" applyBorder="1" applyProtection="1">
      <protection locked="0"/>
    </xf>
    <xf numFmtId="0" fontId="0" fillId="4" borderId="4" xfId="0" applyFill="1" applyBorder="1"/>
    <xf numFmtId="14" fontId="5" fillId="0" borderId="2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0" borderId="3" xfId="0" applyBorder="1" applyAlignment="1">
      <alignment wrapText="1"/>
    </xf>
    <xf numFmtId="14" fontId="5" fillId="0" borderId="4" xfId="0" applyNumberFormat="1" applyFont="1" applyBorder="1" applyAlignment="1">
      <alignment horizontal="center" vertical="center"/>
    </xf>
    <xf numFmtId="0" fontId="0" fillId="0" borderId="5" xfId="0" applyBorder="1"/>
    <xf numFmtId="0" fontId="0" fillId="4" borderId="2" xfId="0" applyFill="1" applyBorder="1" applyAlignment="1">
      <alignment vertical="center"/>
    </xf>
    <xf numFmtId="3" fontId="4" fillId="4" borderId="2" xfId="1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3" fontId="7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3" fontId="4" fillId="0" borderId="2" xfId="1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66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7" zoomScaleNormal="100" zoomScaleSheetLayoutView="100" workbookViewId="0">
      <selection activeCell="I30" sqref="I30"/>
    </sheetView>
  </sheetViews>
  <sheetFormatPr baseColWidth="10" defaultColWidth="9.140625" defaultRowHeight="15" x14ac:dyDescent="0.25"/>
  <cols>
    <col min="1" max="1" width="2.7109375" customWidth="1"/>
    <col min="2" max="2" width="31.28515625" customWidth="1"/>
    <col min="3" max="3" width="18.28515625" customWidth="1"/>
    <col min="4" max="4" width="28.5703125" customWidth="1"/>
    <col min="5" max="5" width="11.7109375" customWidth="1"/>
    <col min="6" max="6" width="9.85546875" customWidth="1"/>
    <col min="7" max="7" width="15.28515625" customWidth="1"/>
    <col min="8" max="8" width="40.85546875" customWidth="1"/>
  </cols>
  <sheetData>
    <row r="1" spans="1:8" ht="35.1" customHeight="1" x14ac:dyDescent="0.25">
      <c r="A1" s="40" t="s">
        <v>0</v>
      </c>
      <c r="B1" s="41"/>
      <c r="C1" s="41"/>
      <c r="D1" s="41"/>
      <c r="E1" s="41"/>
      <c r="F1" s="41"/>
      <c r="G1" s="41"/>
      <c r="H1" s="42"/>
    </row>
    <row r="2" spans="1:8" x14ac:dyDescent="0.25">
      <c r="A2" s="43" t="s">
        <v>91</v>
      </c>
      <c r="B2" s="44"/>
      <c r="C2" s="44"/>
      <c r="D2" s="44"/>
      <c r="E2" s="44"/>
      <c r="F2" s="44"/>
      <c r="G2" s="44"/>
      <c r="H2" s="45"/>
    </row>
    <row r="3" spans="1:8" ht="24" customHeight="1" x14ac:dyDescent="0.25">
      <c r="A3" s="8" t="s">
        <v>1</v>
      </c>
      <c r="B3" s="7" t="s">
        <v>2</v>
      </c>
      <c r="C3" s="32" t="s">
        <v>36</v>
      </c>
      <c r="D3" s="33" t="s">
        <v>41</v>
      </c>
      <c r="E3" s="33" t="s">
        <v>58</v>
      </c>
      <c r="F3" s="33" t="s">
        <v>42</v>
      </c>
      <c r="G3" s="33" t="s">
        <v>62</v>
      </c>
      <c r="H3" s="34" t="s">
        <v>63</v>
      </c>
    </row>
    <row r="4" spans="1:8" ht="26.25" customHeight="1" x14ac:dyDescent="0.25">
      <c r="A4" s="36">
        <v>1</v>
      </c>
      <c r="B4" s="37" t="s">
        <v>3</v>
      </c>
      <c r="C4" s="15" t="s">
        <v>38</v>
      </c>
      <c r="D4" s="39" t="s">
        <v>88</v>
      </c>
      <c r="E4" s="38" t="s">
        <v>61</v>
      </c>
      <c r="F4" s="38"/>
      <c r="G4" s="20">
        <v>42011</v>
      </c>
      <c r="H4" s="25" t="s">
        <v>68</v>
      </c>
    </row>
    <row r="5" spans="1:8" ht="13.5" customHeight="1" x14ac:dyDescent="0.25">
      <c r="A5" s="11">
        <f>+A4+1</f>
        <v>2</v>
      </c>
      <c r="B5" s="1" t="s">
        <v>4</v>
      </c>
      <c r="C5" s="1" t="s">
        <v>38</v>
      </c>
      <c r="D5" s="21" t="s">
        <v>77</v>
      </c>
      <c r="E5" s="12"/>
      <c r="F5" s="12"/>
      <c r="G5" s="20">
        <v>36656</v>
      </c>
      <c r="H5" s="9" t="s">
        <v>43</v>
      </c>
    </row>
    <row r="6" spans="1:8" ht="14.25" customHeight="1" x14ac:dyDescent="0.25">
      <c r="A6" s="11">
        <f t="shared" ref="A6:A41" si="0">+A5+1</f>
        <v>3</v>
      </c>
      <c r="B6" s="1" t="s">
        <v>5</v>
      </c>
      <c r="C6" s="1" t="s">
        <v>38</v>
      </c>
      <c r="D6" s="12" t="s">
        <v>50</v>
      </c>
      <c r="E6" s="12" t="s">
        <v>61</v>
      </c>
      <c r="F6" s="12"/>
      <c r="G6" s="20">
        <v>34603</v>
      </c>
      <c r="H6" s="25" t="s">
        <v>76</v>
      </c>
    </row>
    <row r="7" spans="1:8" ht="29.25" customHeight="1" x14ac:dyDescent="0.25">
      <c r="A7" s="11">
        <f t="shared" si="0"/>
        <v>4</v>
      </c>
      <c r="B7" s="29" t="s">
        <v>6</v>
      </c>
      <c r="C7" s="29" t="s">
        <v>38</v>
      </c>
      <c r="D7" s="21" t="s">
        <v>46</v>
      </c>
      <c r="E7" s="21" t="s">
        <v>59</v>
      </c>
      <c r="F7" s="21"/>
      <c r="G7" s="20">
        <v>35997</v>
      </c>
      <c r="H7" s="25" t="s">
        <v>68</v>
      </c>
    </row>
    <row r="8" spans="1:8" ht="29.25" customHeight="1" x14ac:dyDescent="0.25">
      <c r="A8" s="11">
        <f t="shared" si="0"/>
        <v>5</v>
      </c>
      <c r="B8" s="15" t="s">
        <v>7</v>
      </c>
      <c r="C8" s="15" t="s">
        <v>38</v>
      </c>
      <c r="D8" s="28" t="s">
        <v>78</v>
      </c>
      <c r="E8" s="28" t="s">
        <v>61</v>
      </c>
      <c r="F8" s="28"/>
      <c r="G8" s="20">
        <v>42027</v>
      </c>
      <c r="H8" s="25"/>
    </row>
    <row r="9" spans="1:8" ht="14.25" customHeight="1" x14ac:dyDescent="0.25">
      <c r="A9" s="11">
        <f t="shared" si="0"/>
        <v>6</v>
      </c>
      <c r="B9" s="1" t="s">
        <v>8</v>
      </c>
      <c r="C9" s="1" t="s">
        <v>38</v>
      </c>
      <c r="D9" s="12" t="s">
        <v>52</v>
      </c>
      <c r="E9" s="12" t="s">
        <v>61</v>
      </c>
      <c r="F9" s="12"/>
      <c r="G9" s="20">
        <v>38356</v>
      </c>
      <c r="H9" s="9" t="s">
        <v>71</v>
      </c>
    </row>
    <row r="10" spans="1:8" ht="14.25" customHeight="1" x14ac:dyDescent="0.25">
      <c r="A10" s="11">
        <f t="shared" si="0"/>
        <v>7</v>
      </c>
      <c r="B10" s="1" t="s">
        <v>9</v>
      </c>
      <c r="C10" s="1" t="s">
        <v>37</v>
      </c>
      <c r="D10" s="12" t="s">
        <v>89</v>
      </c>
      <c r="E10" s="21" t="s">
        <v>60</v>
      </c>
      <c r="F10" s="22" t="s">
        <v>55</v>
      </c>
      <c r="G10" s="20">
        <v>44588</v>
      </c>
      <c r="H10" s="9" t="s">
        <v>64</v>
      </c>
    </row>
    <row r="11" spans="1:8" ht="14.25" customHeight="1" x14ac:dyDescent="0.25">
      <c r="A11" s="11">
        <f t="shared" si="0"/>
        <v>8</v>
      </c>
      <c r="B11" s="1" t="s">
        <v>10</v>
      </c>
      <c r="C11" s="1" t="s">
        <v>38</v>
      </c>
      <c r="D11" s="12" t="s">
        <v>49</v>
      </c>
      <c r="E11" s="12" t="s">
        <v>59</v>
      </c>
      <c r="F11" s="12"/>
      <c r="G11" s="20">
        <v>35809</v>
      </c>
      <c r="H11" s="9" t="s">
        <v>71</v>
      </c>
    </row>
    <row r="12" spans="1:8" ht="14.25" customHeight="1" x14ac:dyDescent="0.25">
      <c r="A12" s="11">
        <f t="shared" si="0"/>
        <v>9</v>
      </c>
      <c r="B12" s="29" t="s">
        <v>11</v>
      </c>
      <c r="C12" s="29" t="s">
        <v>38</v>
      </c>
      <c r="D12" s="21" t="s">
        <v>79</v>
      </c>
      <c r="E12" s="21" t="s">
        <v>61</v>
      </c>
      <c r="F12" s="21"/>
      <c r="G12" s="20">
        <v>36370</v>
      </c>
      <c r="H12" s="25" t="s">
        <v>69</v>
      </c>
    </row>
    <row r="13" spans="1:8" ht="28.5" customHeight="1" x14ac:dyDescent="0.25">
      <c r="A13" s="11">
        <f t="shared" si="0"/>
        <v>10</v>
      </c>
      <c r="B13" s="15" t="s">
        <v>12</v>
      </c>
      <c r="C13" s="15" t="s">
        <v>38</v>
      </c>
      <c r="D13" s="28" t="s">
        <v>48</v>
      </c>
      <c r="E13" s="28" t="s">
        <v>59</v>
      </c>
      <c r="F13" s="28"/>
      <c r="G13" s="20">
        <v>35808</v>
      </c>
      <c r="H13" s="35" t="s">
        <v>74</v>
      </c>
    </row>
    <row r="14" spans="1:8" ht="13.5" customHeight="1" x14ac:dyDescent="0.25">
      <c r="A14" s="11">
        <f t="shared" si="0"/>
        <v>11</v>
      </c>
      <c r="B14" s="1" t="s">
        <v>13</v>
      </c>
      <c r="C14" s="1" t="s">
        <v>38</v>
      </c>
      <c r="D14" s="12" t="s">
        <v>80</v>
      </c>
      <c r="E14" s="12" t="s">
        <v>61</v>
      </c>
      <c r="F14" s="12"/>
      <c r="G14" s="20">
        <v>30942</v>
      </c>
      <c r="H14" s="9" t="s">
        <v>71</v>
      </c>
    </row>
    <row r="15" spans="1:8" ht="14.25" customHeight="1" x14ac:dyDescent="0.25">
      <c r="A15" s="11">
        <f t="shared" si="0"/>
        <v>12</v>
      </c>
      <c r="B15" s="1" t="s">
        <v>14</v>
      </c>
      <c r="C15" s="1" t="s">
        <v>38</v>
      </c>
      <c r="D15" s="12" t="s">
        <v>46</v>
      </c>
      <c r="E15" s="12" t="s">
        <v>59</v>
      </c>
      <c r="F15" s="12"/>
      <c r="G15" s="20">
        <v>34360</v>
      </c>
      <c r="H15" s="9" t="s">
        <v>65</v>
      </c>
    </row>
    <row r="16" spans="1:8" ht="28.5" customHeight="1" x14ac:dyDescent="0.25">
      <c r="A16" s="11">
        <f t="shared" si="0"/>
        <v>13</v>
      </c>
      <c r="B16" s="15" t="s">
        <v>15</v>
      </c>
      <c r="C16" s="15" t="s">
        <v>38</v>
      </c>
      <c r="D16" s="28" t="s">
        <v>46</v>
      </c>
      <c r="E16" s="28" t="s">
        <v>59</v>
      </c>
      <c r="F16" s="28"/>
      <c r="G16" s="20">
        <v>33878</v>
      </c>
      <c r="H16" s="25" t="s">
        <v>69</v>
      </c>
    </row>
    <row r="17" spans="1:8" ht="13.5" customHeight="1" x14ac:dyDescent="0.25">
      <c r="A17" s="11">
        <f t="shared" si="0"/>
        <v>14</v>
      </c>
      <c r="B17" s="13" t="s">
        <v>16</v>
      </c>
      <c r="C17" s="13" t="s">
        <v>37</v>
      </c>
      <c r="D17" s="14" t="s">
        <v>81</v>
      </c>
      <c r="E17" s="21" t="s">
        <v>60</v>
      </c>
      <c r="F17" s="23" t="s">
        <v>53</v>
      </c>
      <c r="G17" s="20">
        <v>44931</v>
      </c>
      <c r="H17" s="30" t="s">
        <v>82</v>
      </c>
    </row>
    <row r="18" spans="1:8" ht="14.25" customHeight="1" x14ac:dyDescent="0.25">
      <c r="A18" s="11">
        <f t="shared" si="0"/>
        <v>15</v>
      </c>
      <c r="B18" s="1" t="s">
        <v>17</v>
      </c>
      <c r="C18" s="1" t="s">
        <v>38</v>
      </c>
      <c r="D18" s="12" t="s">
        <v>51</v>
      </c>
      <c r="E18" s="12" t="s">
        <v>59</v>
      </c>
      <c r="F18" s="12"/>
      <c r="G18" s="20">
        <v>38020</v>
      </c>
      <c r="H18" s="9" t="s">
        <v>65</v>
      </c>
    </row>
    <row r="19" spans="1:8" ht="27.75" customHeight="1" x14ac:dyDescent="0.25">
      <c r="A19" s="11">
        <f t="shared" si="0"/>
        <v>16</v>
      </c>
      <c r="B19" s="29" t="s">
        <v>18</v>
      </c>
      <c r="C19" s="29" t="s">
        <v>38</v>
      </c>
      <c r="D19" s="39" t="s">
        <v>88</v>
      </c>
      <c r="E19" s="28" t="s">
        <v>61</v>
      </c>
      <c r="F19" s="12"/>
      <c r="G19" s="20">
        <v>42011</v>
      </c>
      <c r="H19" s="25" t="s">
        <v>69</v>
      </c>
    </row>
    <row r="20" spans="1:8" ht="14.25" customHeight="1" x14ac:dyDescent="0.25">
      <c r="A20" s="11">
        <f t="shared" si="0"/>
        <v>17</v>
      </c>
      <c r="B20" s="1" t="s">
        <v>19</v>
      </c>
      <c r="C20" s="1" t="s">
        <v>38</v>
      </c>
      <c r="D20" s="12" t="s">
        <v>79</v>
      </c>
      <c r="E20" s="12" t="s">
        <v>59</v>
      </c>
      <c r="F20" s="12"/>
      <c r="G20" s="20">
        <v>42031</v>
      </c>
      <c r="H20" s="9" t="s">
        <v>65</v>
      </c>
    </row>
    <row r="21" spans="1:8" ht="14.25" customHeight="1" x14ac:dyDescent="0.25">
      <c r="A21" s="11">
        <f t="shared" si="0"/>
        <v>18</v>
      </c>
      <c r="B21" s="1" t="s">
        <v>20</v>
      </c>
      <c r="C21" s="1" t="s">
        <v>38</v>
      </c>
      <c r="D21" s="12" t="s">
        <v>45</v>
      </c>
      <c r="E21" s="12" t="s">
        <v>61</v>
      </c>
      <c r="F21" s="12"/>
      <c r="G21" s="20">
        <v>32554</v>
      </c>
      <c r="H21" s="9" t="s">
        <v>71</v>
      </c>
    </row>
    <row r="22" spans="1:8" ht="14.25" customHeight="1" x14ac:dyDescent="0.25">
      <c r="A22" s="11">
        <f t="shared" si="0"/>
        <v>19</v>
      </c>
      <c r="B22" s="1" t="s">
        <v>21</v>
      </c>
      <c r="C22" s="1" t="s">
        <v>38</v>
      </c>
      <c r="D22" s="12" t="s">
        <v>46</v>
      </c>
      <c r="E22" s="12" t="s">
        <v>59</v>
      </c>
      <c r="F22" s="12"/>
      <c r="G22" s="20">
        <v>32546</v>
      </c>
      <c r="H22" s="9" t="s">
        <v>64</v>
      </c>
    </row>
    <row r="23" spans="1:8" ht="14.25" customHeight="1" x14ac:dyDescent="0.25">
      <c r="A23" s="11">
        <f t="shared" si="0"/>
        <v>20</v>
      </c>
      <c r="B23" s="15" t="s">
        <v>22</v>
      </c>
      <c r="C23" s="15" t="s">
        <v>38</v>
      </c>
      <c r="D23" s="14" t="s">
        <v>83</v>
      </c>
      <c r="E23" s="28" t="s">
        <v>61</v>
      </c>
      <c r="F23" s="12"/>
      <c r="G23" s="20">
        <v>37081</v>
      </c>
      <c r="H23" s="31" t="s">
        <v>65</v>
      </c>
    </row>
    <row r="24" spans="1:8" ht="14.25" customHeight="1" x14ac:dyDescent="0.25">
      <c r="A24" s="11">
        <f t="shared" si="0"/>
        <v>21</v>
      </c>
      <c r="B24" s="29" t="s">
        <v>23</v>
      </c>
      <c r="C24" s="29" t="s">
        <v>38</v>
      </c>
      <c r="D24" s="14" t="s">
        <v>83</v>
      </c>
      <c r="E24" s="21" t="s">
        <v>59</v>
      </c>
      <c r="F24" s="21"/>
      <c r="G24" s="20">
        <v>35740</v>
      </c>
      <c r="H24" s="25" t="s">
        <v>69</v>
      </c>
    </row>
    <row r="25" spans="1:8" s="10" customFormat="1" ht="14.25" customHeight="1" x14ac:dyDescent="0.25">
      <c r="A25" s="11">
        <f t="shared" si="0"/>
        <v>22</v>
      </c>
      <c r="B25" s="13" t="s">
        <v>97</v>
      </c>
      <c r="C25" s="13" t="s">
        <v>37</v>
      </c>
      <c r="D25" s="14" t="s">
        <v>85</v>
      </c>
      <c r="E25" s="21" t="s">
        <v>60</v>
      </c>
      <c r="F25" s="23" t="s">
        <v>53</v>
      </c>
      <c r="G25" s="20">
        <v>45525</v>
      </c>
      <c r="H25" s="25" t="s">
        <v>84</v>
      </c>
    </row>
    <row r="26" spans="1:8" ht="14.25" customHeight="1" x14ac:dyDescent="0.25">
      <c r="A26" s="11">
        <f t="shared" si="0"/>
        <v>23</v>
      </c>
      <c r="B26" s="15" t="s">
        <v>24</v>
      </c>
      <c r="C26" s="15" t="s">
        <v>37</v>
      </c>
      <c r="D26" s="14" t="s">
        <v>85</v>
      </c>
      <c r="E26" s="21" t="s">
        <v>60</v>
      </c>
      <c r="F26" s="23" t="s">
        <v>53</v>
      </c>
      <c r="G26" s="20">
        <v>44524</v>
      </c>
      <c r="H26" s="25" t="s">
        <v>73</v>
      </c>
    </row>
    <row r="27" spans="1:8" ht="14.25" customHeight="1" x14ac:dyDescent="0.25">
      <c r="A27" s="11">
        <f t="shared" si="0"/>
        <v>24</v>
      </c>
      <c r="B27" s="1" t="s">
        <v>25</v>
      </c>
      <c r="C27" s="1" t="s">
        <v>38</v>
      </c>
      <c r="D27" s="12" t="s">
        <v>86</v>
      </c>
      <c r="E27" s="12" t="s">
        <v>59</v>
      </c>
      <c r="F27" s="12"/>
      <c r="G27" s="20">
        <v>42024</v>
      </c>
      <c r="H27" s="9" t="s">
        <v>67</v>
      </c>
    </row>
    <row r="28" spans="1:8" ht="14.25" customHeight="1" x14ac:dyDescent="0.25">
      <c r="A28" s="11">
        <f t="shared" si="0"/>
        <v>25</v>
      </c>
      <c r="B28" s="29" t="s">
        <v>26</v>
      </c>
      <c r="C28" s="29" t="s">
        <v>38</v>
      </c>
      <c r="D28" s="21" t="s">
        <v>79</v>
      </c>
      <c r="E28" s="21" t="s">
        <v>61</v>
      </c>
      <c r="F28" s="12"/>
      <c r="G28" s="20">
        <v>37935</v>
      </c>
      <c r="H28" s="25" t="s">
        <v>69</v>
      </c>
    </row>
    <row r="29" spans="1:8" ht="14.25" customHeight="1" x14ac:dyDescent="0.25">
      <c r="A29" s="11">
        <f t="shared" si="0"/>
        <v>26</v>
      </c>
      <c r="B29" s="1" t="s">
        <v>27</v>
      </c>
      <c r="C29" s="1" t="s">
        <v>38</v>
      </c>
      <c r="D29" s="12" t="s">
        <v>51</v>
      </c>
      <c r="E29" s="12" t="s">
        <v>59</v>
      </c>
      <c r="F29" s="12"/>
      <c r="G29" s="20">
        <v>35797</v>
      </c>
      <c r="H29" s="25" t="s">
        <v>69</v>
      </c>
    </row>
    <row r="30" spans="1:8" ht="14.25" customHeight="1" x14ac:dyDescent="0.25">
      <c r="A30" s="11">
        <f t="shared" si="0"/>
        <v>27</v>
      </c>
      <c r="B30" s="16" t="s">
        <v>99</v>
      </c>
      <c r="C30" s="1" t="s">
        <v>37</v>
      </c>
      <c r="D30" s="12" t="s">
        <v>100</v>
      </c>
      <c r="E30" s="21" t="s">
        <v>60</v>
      </c>
      <c r="F30" s="23" t="s">
        <v>53</v>
      </c>
      <c r="G30" s="20">
        <v>45540</v>
      </c>
      <c r="H30" s="9" t="s">
        <v>72</v>
      </c>
    </row>
    <row r="31" spans="1:8" ht="14.25" customHeight="1" x14ac:dyDescent="0.25">
      <c r="A31" s="11">
        <f t="shared" si="0"/>
        <v>28</v>
      </c>
      <c r="B31" s="1" t="s">
        <v>28</v>
      </c>
      <c r="C31" s="1" t="s">
        <v>38</v>
      </c>
      <c r="D31" s="12" t="s">
        <v>52</v>
      </c>
      <c r="E31" s="12" t="s">
        <v>61</v>
      </c>
      <c r="F31" s="12"/>
      <c r="G31" s="20">
        <v>34358</v>
      </c>
      <c r="H31" s="9" t="s">
        <v>43</v>
      </c>
    </row>
    <row r="32" spans="1:8" ht="28.5" customHeight="1" x14ac:dyDescent="0.25">
      <c r="A32" s="11">
        <f t="shared" si="0"/>
        <v>29</v>
      </c>
      <c r="B32" s="15" t="s">
        <v>29</v>
      </c>
      <c r="C32" s="15" t="s">
        <v>37</v>
      </c>
      <c r="D32" s="14" t="s">
        <v>54</v>
      </c>
      <c r="E32" s="21" t="s">
        <v>60</v>
      </c>
      <c r="F32" s="23" t="s">
        <v>53</v>
      </c>
      <c r="G32" s="20">
        <v>44931</v>
      </c>
      <c r="H32" s="25" t="s">
        <v>68</v>
      </c>
    </row>
    <row r="33" spans="1:8" ht="14.25" customHeight="1" x14ac:dyDescent="0.25">
      <c r="A33" s="11">
        <f t="shared" si="0"/>
        <v>30</v>
      </c>
      <c r="B33" s="1" t="s">
        <v>30</v>
      </c>
      <c r="C33" s="1" t="s">
        <v>38</v>
      </c>
      <c r="D33" s="12" t="s">
        <v>45</v>
      </c>
      <c r="E33" s="12" t="s">
        <v>61</v>
      </c>
      <c r="F33" s="12"/>
      <c r="G33" s="20">
        <v>41120</v>
      </c>
      <c r="H33" s="9" t="s">
        <v>71</v>
      </c>
    </row>
    <row r="34" spans="1:8" ht="14.25" customHeight="1" x14ac:dyDescent="0.25">
      <c r="A34" s="11">
        <f t="shared" si="0"/>
        <v>31</v>
      </c>
      <c r="B34" s="1" t="s">
        <v>31</v>
      </c>
      <c r="C34" s="1" t="s">
        <v>38</v>
      </c>
      <c r="D34" s="12" t="s">
        <v>47</v>
      </c>
      <c r="E34" s="12" t="s">
        <v>59</v>
      </c>
      <c r="F34" s="12"/>
      <c r="G34" s="20">
        <v>39097</v>
      </c>
      <c r="H34" s="9" t="s">
        <v>70</v>
      </c>
    </row>
    <row r="35" spans="1:8" ht="14.25" customHeight="1" x14ac:dyDescent="0.25">
      <c r="A35" s="11">
        <f t="shared" si="0"/>
        <v>32</v>
      </c>
      <c r="B35" s="1" t="s">
        <v>32</v>
      </c>
      <c r="C35" s="1" t="s">
        <v>38</v>
      </c>
      <c r="D35" s="12" t="s">
        <v>90</v>
      </c>
      <c r="E35" s="12" t="s">
        <v>59</v>
      </c>
      <c r="F35" s="12"/>
      <c r="G35" s="20">
        <v>37964</v>
      </c>
      <c r="H35" s="9" t="s">
        <v>43</v>
      </c>
    </row>
    <row r="36" spans="1:8" ht="26.25" customHeight="1" x14ac:dyDescent="0.25">
      <c r="A36" s="11">
        <f t="shared" si="0"/>
        <v>33</v>
      </c>
      <c r="B36" s="29" t="s">
        <v>33</v>
      </c>
      <c r="C36" s="29" t="s">
        <v>38</v>
      </c>
      <c r="D36" s="12" t="s">
        <v>79</v>
      </c>
      <c r="E36" s="28" t="s">
        <v>61</v>
      </c>
      <c r="F36" s="12"/>
      <c r="G36" s="20">
        <v>42110</v>
      </c>
      <c r="H36" s="9" t="s">
        <v>71</v>
      </c>
    </row>
    <row r="37" spans="1:8" ht="14.25" customHeight="1" x14ac:dyDescent="0.25">
      <c r="A37" s="11">
        <f t="shared" si="0"/>
        <v>34</v>
      </c>
      <c r="B37" s="16" t="s">
        <v>34</v>
      </c>
      <c r="C37" s="1" t="s">
        <v>37</v>
      </c>
      <c r="D37" s="12" t="s">
        <v>44</v>
      </c>
      <c r="E37" s="12" t="s">
        <v>60</v>
      </c>
      <c r="F37" s="22" t="s">
        <v>57</v>
      </c>
      <c r="G37" s="20">
        <v>43847</v>
      </c>
      <c r="H37" s="9" t="s">
        <v>66</v>
      </c>
    </row>
    <row r="38" spans="1:8" ht="14.25" customHeight="1" x14ac:dyDescent="0.25">
      <c r="A38" s="11">
        <f t="shared" si="0"/>
        <v>35</v>
      </c>
      <c r="B38" s="16" t="s">
        <v>98</v>
      </c>
      <c r="C38" s="1" t="s">
        <v>37</v>
      </c>
      <c r="D38" s="12" t="s">
        <v>93</v>
      </c>
      <c r="E38" s="12" t="s">
        <v>60</v>
      </c>
      <c r="F38" s="22" t="s">
        <v>57</v>
      </c>
      <c r="G38" s="20">
        <v>45509</v>
      </c>
      <c r="H38" s="9" t="s">
        <v>92</v>
      </c>
    </row>
    <row r="39" spans="1:8" ht="14.25" customHeight="1" x14ac:dyDescent="0.25">
      <c r="A39" s="11">
        <f t="shared" si="0"/>
        <v>36</v>
      </c>
      <c r="B39" s="16" t="s">
        <v>35</v>
      </c>
      <c r="C39" s="1" t="s">
        <v>37</v>
      </c>
      <c r="D39" s="12" t="s">
        <v>87</v>
      </c>
      <c r="E39" s="12" t="s">
        <v>60</v>
      </c>
      <c r="F39" s="23" t="s">
        <v>53</v>
      </c>
      <c r="G39" s="20">
        <v>43887</v>
      </c>
      <c r="H39" s="9" t="s">
        <v>65</v>
      </c>
    </row>
    <row r="40" spans="1:8" ht="17.25" customHeight="1" x14ac:dyDescent="0.25">
      <c r="A40" s="11">
        <f t="shared" si="0"/>
        <v>37</v>
      </c>
      <c r="B40" s="16" t="s">
        <v>96</v>
      </c>
      <c r="C40" s="1" t="s">
        <v>37</v>
      </c>
      <c r="D40" s="12" t="s">
        <v>85</v>
      </c>
      <c r="E40" s="12" t="s">
        <v>60</v>
      </c>
      <c r="F40" s="23" t="s">
        <v>53</v>
      </c>
      <c r="G40" s="20">
        <v>45502</v>
      </c>
      <c r="H40" s="9" t="s">
        <v>75</v>
      </c>
    </row>
    <row r="41" spans="1:8" ht="14.25" customHeight="1" thickBot="1" x14ac:dyDescent="0.3">
      <c r="A41" s="11">
        <f t="shared" si="0"/>
        <v>38</v>
      </c>
      <c r="B41" s="17" t="s">
        <v>94</v>
      </c>
      <c r="C41" s="18" t="s">
        <v>37</v>
      </c>
      <c r="D41" s="19" t="s">
        <v>95</v>
      </c>
      <c r="E41" s="19" t="s">
        <v>60</v>
      </c>
      <c r="F41" s="24" t="s">
        <v>56</v>
      </c>
      <c r="G41" s="26">
        <v>45502</v>
      </c>
      <c r="H41" s="27" t="s">
        <v>43</v>
      </c>
    </row>
    <row r="43" spans="1:8" ht="15.75" thickBot="1" x14ac:dyDescent="0.3"/>
    <row r="44" spans="1:8" x14ac:dyDescent="0.25">
      <c r="B44" s="3" t="s">
        <v>39</v>
      </c>
      <c r="C44" s="5">
        <f>COUNTIF(C4:C41,C39)</f>
        <v>11</v>
      </c>
    </row>
    <row r="45" spans="1:8" ht="15.75" thickBot="1" x14ac:dyDescent="0.3">
      <c r="B45" s="4" t="s">
        <v>40</v>
      </c>
      <c r="C45" s="6">
        <v>27</v>
      </c>
    </row>
    <row r="46" spans="1:8" ht="15.75" thickBot="1" x14ac:dyDescent="0.3">
      <c r="C46" s="2">
        <f>SUBTOTAL(9,C44:C45)</f>
        <v>38</v>
      </c>
    </row>
  </sheetData>
  <mergeCells count="2">
    <mergeCell ref="A1:H1"/>
    <mergeCell ref="A2:H2"/>
  </mergeCells>
  <pageMargins left="0.25" right="0.25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2024-09-23T14:53:45Z</dcterms:modified>
</cp:coreProperties>
</file>