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Z:\1. SHARE POINT\ARCHIVOS 2024\6. Instrumentos\Mapa de aseguramiento 2024\"/>
    </mc:Choice>
  </mc:AlternateContent>
  <xr:revisionPtr revIDLastSave="0" documentId="13_ncr:1_{A543F594-6B60-4892-B147-44EBA952A5D8}" xr6:coauthVersionLast="47" xr6:coauthVersionMax="47" xr10:uidLastSave="{00000000-0000-0000-0000-000000000000}"/>
  <bookViews>
    <workbookView xWindow="-108" yWindow="-108" windowWidth="23256" windowHeight="12456" tabRatio="808" xr2:uid="{E0740E2F-A0C4-4156-8574-9FAB609CB298}"/>
  </bookViews>
  <sheets>
    <sheet name="1._Instructivo" sheetId="13" r:id="rId1"/>
    <sheet name="2 Guia Politica " sheetId="1" r:id="rId2"/>
    <sheet name="3._Matriz_Líneas_Defensa " sheetId="14" r:id="rId3"/>
    <sheet name="3._Matriz_Líneas_Defensa  (2)" sheetId="15" state="hidden" r:id="rId4"/>
    <sheet name="4._Escala_Calificación" sheetId="5" r:id="rId5"/>
  </sheets>
  <externalReferences>
    <externalReference r:id="rId6"/>
  </externalReferences>
  <definedNames>
    <definedName name="_xlnm._FilterDatabase" localSheetId="2" hidden="1">'3._Matriz_Líneas_Defensa '!$A$4:$AE$63</definedName>
    <definedName name="_xlnm._FilterDatabase" localSheetId="3" hidden="1">'3._Matriz_Líneas_Defensa  (2)'!$A$4:$AE$63</definedName>
    <definedName name="Cargos">[1]Formulas!$B$2:$B$18</definedName>
    <definedName name="Opciones">[1]Formulas!$A$2:$A$18</definedName>
    <definedName name="_xlnm.Print_Titles" localSheetId="2">'3._Matriz_Líneas_Defensa '!$1:$4</definedName>
    <definedName name="_xlnm.Print_Titles" localSheetId="3">'3._Matriz_Líneas_Defensa  (2)'!$1:$4</definedName>
    <definedName name="X">[1]Formulas!$B$13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3" i="15" l="1"/>
  <c r="U62" i="15"/>
  <c r="U61" i="15"/>
  <c r="U60" i="15"/>
  <c r="U59" i="15"/>
  <c r="U58" i="15"/>
  <c r="U57" i="15"/>
  <c r="U54" i="15"/>
  <c r="U53" i="15"/>
  <c r="U47" i="15"/>
  <c r="U45" i="15"/>
  <c r="U39" i="15"/>
  <c r="U35" i="15"/>
  <c r="U34" i="15"/>
  <c r="U33" i="15"/>
  <c r="U29" i="15"/>
  <c r="U28" i="15"/>
  <c r="U27" i="15"/>
  <c r="U20" i="15"/>
  <c r="U19" i="15"/>
  <c r="U18" i="15"/>
  <c r="U17" i="15"/>
  <c r="U16" i="15"/>
  <c r="U15" i="15"/>
  <c r="U14" i="15"/>
  <c r="U13" i="15"/>
  <c r="U10" i="15"/>
  <c r="U9" i="15"/>
  <c r="U8" i="15"/>
  <c r="U6" i="15"/>
  <c r="U63" i="14"/>
  <c r="U62" i="14"/>
  <c r="U61" i="14"/>
  <c r="U60" i="14"/>
  <c r="U59" i="14"/>
  <c r="U58" i="14"/>
  <c r="U57" i="14"/>
  <c r="U54" i="14"/>
  <c r="U53" i="14"/>
  <c r="U47" i="14"/>
  <c r="U45" i="14"/>
  <c r="U39" i="14"/>
  <c r="U35" i="14"/>
  <c r="U34" i="14"/>
  <c r="U33" i="14"/>
  <c r="U29" i="14"/>
  <c r="U28" i="14"/>
  <c r="U27" i="14"/>
  <c r="U20" i="14"/>
  <c r="U19" i="14"/>
  <c r="U18" i="14"/>
  <c r="U17" i="14"/>
  <c r="U16" i="14"/>
  <c r="U15" i="14"/>
  <c r="U14" i="14"/>
  <c r="U13" i="14"/>
  <c r="U10" i="14"/>
  <c r="U9" i="14"/>
  <c r="U8" i="14"/>
  <c r="U6" i="14"/>
  <c r="B7" i="13" l="1"/>
  <c r="B8" i="13" s="1"/>
  <c r="B9" i="13" s="1"/>
  <c r="B10" i="13" s="1"/>
  <c r="B11" i="13" s="1"/>
  <c r="B12" i="13" s="1"/>
  <c r="B13" i="13" s="1"/>
  <c r="B14" i="13" s="1"/>
  <c r="B15" i="13" s="1"/>
  <c r="B16" i="13" s="1"/>
  <c r="B18" i="13"/>
  <c r="B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tc={F3E0E283-880F-4CA5-A881-3AAAE2064899}</author>
  </authors>
  <commentList>
    <comment ref="K20" authorId="0" shapeId="0" xr:uid="{F3E0E283-880F-4CA5-A881-3AAAE2064899}">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aplica para el CICCI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tc={C8BD8CD2-938F-498C-91FC-E9F92BF56F4D}</author>
  </authors>
  <commentList>
    <comment ref="K20" authorId="0" shapeId="0" xr:uid="{C8BD8CD2-938F-498C-91FC-E9F92BF56F4D}">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aplica para el CICCI</t>
      </text>
    </comment>
  </commentList>
</comments>
</file>

<file path=xl/sharedStrings.xml><?xml version="1.0" encoding="utf-8"?>
<sst xmlns="http://schemas.openxmlformats.org/spreadsheetml/2006/main" count="1493" uniqueCount="571">
  <si>
    <t>https://www.alcaldiabogota.gov.co/sisjur/normas/Norma1.jsp?i=142858</t>
  </si>
  <si>
    <t>POLÍTICA</t>
  </si>
  <si>
    <t>ALCANCE</t>
  </si>
  <si>
    <t>LÍDER DISTRITAL</t>
  </si>
  <si>
    <t>Integridad</t>
  </si>
  <si>
    <t>INSTRUCTIVO MATRIZ DE DOCUMENTACIÓN DE LÍNEAS DE DEFENSA Y DE REPORTE DE INFORMACIÓN</t>
  </si>
  <si>
    <t>Ítem</t>
  </si>
  <si>
    <t>Descripción</t>
  </si>
  <si>
    <t>Hoja y campos a diligenciar</t>
  </si>
  <si>
    <t>Aspectos básicos</t>
  </si>
  <si>
    <t>Proceso</t>
  </si>
  <si>
    <t>Riesgo asociado al aspecto clave de éxito</t>
  </si>
  <si>
    <t>Segunda Línea de Defensa</t>
  </si>
  <si>
    <t>Segunda línea de defensa (seguimiento global / supervisión)</t>
  </si>
  <si>
    <t>Función de aseguramiento</t>
  </si>
  <si>
    <t>Proveedor externo de aseguramiento</t>
  </si>
  <si>
    <t>Entidad externa que hace seguimiento y/o verifica (Proveedor externo de aseguramiento)</t>
  </si>
  <si>
    <t>Línea Estratégica</t>
  </si>
  <si>
    <t>Conclusión Tercera Línea de Defensa</t>
  </si>
  <si>
    <t>Aspecto a evaluar</t>
  </si>
  <si>
    <t>Valoración</t>
  </si>
  <si>
    <t>Peso</t>
  </si>
  <si>
    <t>Objetivo y Alcance  de la funcion de aseguramiento</t>
  </si>
  <si>
    <t>El objetivo y alcance de la función de aseguramiento no se encuentran documentados</t>
  </si>
  <si>
    <t>Se cumple con el objetivo, pero no con el alcance</t>
  </si>
  <si>
    <t>Se cumple con el objetivo y parcialmente con el alcance</t>
  </si>
  <si>
    <t>Se cumple con el objetivo, y con el alcance, pero estos no se encuentran coherentemente relacionados</t>
  </si>
  <si>
    <t>Se cumple con el objetivo y alcance documentado, y los dos se encuentran coherentemente relacionados</t>
  </si>
  <si>
    <t>Metodología</t>
  </si>
  <si>
    <t>La función de aseguramiento no se encuentra documentada ni se desarrolla</t>
  </si>
  <si>
    <t>La función de aseguramiento se desarrolla, pero no es coherente con lo documentado</t>
  </si>
  <si>
    <t>La función de aseguramiento se encuentra documentada y se desarrolla acorde a lo documentado</t>
  </si>
  <si>
    <t>Responsable</t>
  </si>
  <si>
    <t>El equipo de trabajo realiza la totalidad de la función de aseguramiento, sin intervención del responsable de media y/o alta gerencia</t>
  </si>
  <si>
    <t>El responsable de media y/o alta gerencia orienta inicialmente las actividades a realizar por equipo de trabajo como parte de la función de aseguramiento, pero no realiza el respectivo seguimiento a la ejecución de dichas actividades</t>
  </si>
  <si>
    <t>El responsable de media y/o alta gerencia realiza seguimiento parcial a las actividades realizadas por el equipo de trabajo como parte de la función de aseguramiento</t>
  </si>
  <si>
    <t>El responsable de media y/o alta gerencia designa de su equipo de trabajo una persona para el desarrollo de la función de aseguramiento</t>
  </si>
  <si>
    <t>El responsable de media y/o alta gerencia desarrolla de manera continua y directa la función de aseguramiento y el seguimiento a la ejecución de las actividades programadas</t>
  </si>
  <si>
    <t>Comunicación de resultados</t>
  </si>
  <si>
    <t>No se comunican resultados ni alertas, y no se elabora informe consolidado del seguimiento realizado</t>
  </si>
  <si>
    <t>Se comunican resultados y alertas parciales a la 1a línea, pero no a la Alta Dirección</t>
  </si>
  <si>
    <t>Se comunican resultados y alertas parciales a la 1a línea y a la alta dirección, basadas en informes consolidados de seguimiento</t>
  </si>
  <si>
    <t>Se comunican resultados y alertas a la 1a línea y parcialmente a la alta dirección, basadas en informes consolidados de seguimiento</t>
  </si>
  <si>
    <t>Se comunican resultados y alertas a la 1a línea y a la alta dirección, basadas en el informe consolidado de seguimiento, y la información comunicada es consistente y completa</t>
  </si>
  <si>
    <t>Monitoreo de acciones de mejora o medidas correctivas tomadas con base en los resultados comunicados</t>
  </si>
  <si>
    <t>No se elaboran acciones de mejora o medidas correctivas</t>
  </si>
  <si>
    <t>Se realizan acciones de mejora o medidas correctivas, pero no son monitoreadas por la segunda línea de defensa</t>
  </si>
  <si>
    <t>Se realizan acciones de mejora o medidas correctivas, y son monitoreadas por el equipo de trabajo que apoya a la segunda línea de defensa</t>
  </si>
  <si>
    <t>Se realizan acciones de mejora o medidas correctivas, y son monitoreadas por el(la) responsable de segunda línea de defensa, pero no se complementan los informes de seguimiento ni se comunican los resultados</t>
  </si>
  <si>
    <t>Se realizan acciones de mejora o medidas correctivas, y son monitoreadas por el(la) responsable de segunda línea de defensa, se complementan los informes de seguimiento y se comunican los resultados</t>
  </si>
  <si>
    <t>LOTERIA DE BOGOTA</t>
  </si>
  <si>
    <t xml:space="preserve">Código: </t>
  </si>
  <si>
    <t>Versión: 01</t>
  </si>
  <si>
    <t>Matriz de Documentación de Líneas de Defensa y Reporte de Información</t>
  </si>
  <si>
    <t>Fecha de emisión</t>
  </si>
  <si>
    <t>Política de gestión y desempeño</t>
  </si>
  <si>
    <t>Productos (bien y/o servicio) / procedimiento / tema específico / subsistema</t>
  </si>
  <si>
    <t>Primera línea de defensa</t>
  </si>
  <si>
    <t>Información generada por primera línea</t>
  </si>
  <si>
    <t>Información generada por segunda línea</t>
  </si>
  <si>
    <t>Información para agenda Comité Institucional de Coordinación de Control Interno (CICCI)
LÍNEA ESTRATÉGICA</t>
  </si>
  <si>
    <t>Información para agenda Comité Institucional de Gestión y Desempeño (CIGD)</t>
  </si>
  <si>
    <t>Función de aseguramiento (control)</t>
  </si>
  <si>
    <t>Objetivo y alcance</t>
  </si>
  <si>
    <t>Monitoreo a la mejora</t>
  </si>
  <si>
    <t>Nivel de confianza</t>
  </si>
  <si>
    <t>Observaciones de Tercera Línea de Defensa</t>
  </si>
  <si>
    <t>Gobierno Digital</t>
  </si>
  <si>
    <t>Seguridad Digital</t>
  </si>
  <si>
    <t>Defensa Jurídica</t>
  </si>
  <si>
    <t>Gestión Presupuestal y Eficiencia del Gasto Público</t>
  </si>
  <si>
    <t>Compras y Contratación Pública</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</si>
  <si>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</si>
  <si>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</si>
  <si>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</si>
  <si>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</si>
  <si>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Hace referencia a la información clave que se espera que genere la primera línea de defensa para que ingrese a la segunda línea de defensa o a la línea estratégica.</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</si>
  <si>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</si>
  <si>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</si>
  <si>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</si>
  <si>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</si>
  <si>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</si>
  <si>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La función de aseguramiento no se encuentra documentada en procedimientos, instructivos o guías, entre otros, pero se tiene evidencia de su desarrollo</t>
  </si>
  <si>
    <t>La función de aseguramiento se encuentra documentada en procedimientos, instructivos o guías, entre otros, pero no se tiene evidencia de su desarrollo</t>
  </si>
  <si>
    <t>Hoja 3. Matriz_Líneas_Defensa
Columna A</t>
  </si>
  <si>
    <t>Hoja 3. Matriz_Líneas_Defensa
Columna B</t>
  </si>
  <si>
    <t>Numeracion del aspecto clave</t>
  </si>
  <si>
    <t>Núm</t>
  </si>
  <si>
    <r>
      <t xml:space="preserve">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
</t>
    </r>
    <r>
      <rPr>
        <b/>
        <sz val="11"/>
        <color theme="1"/>
        <rFont val="Century Gothic"/>
        <family val="2"/>
      </rPr>
      <t xml:space="preserve">Nota: </t>
    </r>
    <r>
      <rPr>
        <sz val="11"/>
        <color theme="1"/>
        <rFont val="Century Gothic"/>
        <family val="2"/>
      </rPr>
      <t>ver hoja 2 Guia Politica  y Manual Operativo del Modelo Integrado de Planeación y Gestión    ubicado en : chrome-extension://efaidnbmnnnibpcajpcglclefindmkaj/https://www.funcionpublica.gov.co/documents/28587410/34112007/Manual+Operativo+MIPG.pdf/ce5461b4-97b7-be3b-b243-781bbd1575f3</t>
    </r>
  </si>
  <si>
    <t>Gestión Estratégica del Talento Humano</t>
  </si>
  <si>
    <t>reduciendo costos, tiempos, documentos, procesos y pasos en su interacción con las entidades públicas, así como el cumplimiento de sus obligaciones y el desarrollo de actividades comerciales o económicas de manera ágil
y efectiva.</t>
  </si>
  <si>
    <t>Participación Ciudadana en la Gestión Pública</t>
  </si>
  <si>
    <t>Preservar y acceder a los documentos que soportan la información esencial de las entidades, con su aplicación se busca mayor eficacia administrativa, la promoción de</t>
  </si>
  <si>
    <t>Facilitar el aprendizaje y la adaptación de las entidades a los cambios y a la evolución de su entorno, a través de la gestión de un conocimiento colectivo y de vanguardia, que permita generar productos/servicios adecuados a las necesidades de los ciudadanos y, además, propicie su transformación en entidades que, a través de su dinámica, faciliten la innovación institucional en el marco
de un Estado eficiente y productivo.</t>
  </si>
  <si>
    <t>Permitir que las entidades cuenten con talento humano integral, idóneo, comprometido y transparente, que contribuya a cumplir con la misión institucional y los fines del Estado, para lograr su propio desarrollo personal y laboral, en el marco general de la política de Empleo Público.</t>
  </si>
  <si>
    <t>Departamento Administrativo del Servicio Civil Distrital</t>
  </si>
  <si>
    <t>Fortalecer desde el interior de la entidad la aplicación de un marco de valores, que aporten a la prevención de conductas proclives a la corrupción, apropiando referentes conductuales que fortalecen la legitimidad y credibilidad institucional como lucha contra la corrupción.</t>
  </si>
  <si>
    <t>Orientar a las organizaciones para que establezcan mecanismos para organizar, articular y alinear en forma coherente las acciones y los recursos, para el cumplimiento de su propósito fundamental, el logro de los objetivos y metas establecidas dentro de un periodo de tiempo, definiendo una ruta estratégica y operativa que guiará la gestión de la entidad, con miras a satisfacer las necesidades de sus grupos de valor.</t>
  </si>
  <si>
    <t>Planear, programar y ejecutar el presupuesto de las entidades buscando una eficiente ejecución del gasto público, buscando que las entidades utilicen los recursos presupuestales de que disponen de manera apropiada y coherente con el logro de metas y objetivos institucionales, ejecuten su presupuesto de manera eficiente, austera y transparente y lleven un adecuado
control y seguimiento.</t>
  </si>
  <si>
    <t>Identificar la dinámica organizacional para establecer escenarios de mejora basados en la alineación entre la estrategia institucional y el modelo de operación por procesos, la estructura y la planta de personal, que se desarrollan para la generación de productos o la prestación de los servicios de acuerdo a la capacidad institucional de las entidades públicas, con el propósito de fortalecer estas capacidades organizacionales , de manera que contribuyan a la generación de mayor valor
público en la prestación de bienes y servicios, aumentando la productividad estatal.</t>
  </si>
  <si>
    <t>Promover el uso y aprovechamiento de las Tecnologías de la Información y las Comunicaciones -TIC, para consolidar un Estado y ciudadanos competitivos, proactivos, e innovadores, que generen valor público en un entorno de confianza digital y que a su vez permita optimizar la gestión de las entidades, interactuar de manera ágil y coordinada, trabajar conjuntamente en el diseño y desarrollo de políticas, normas, proyectos y servicios, y dar solución a problemáticas y necesidades
de interés público.</t>
  </si>
  <si>
    <t>Dar solución a los problemas administrativos que generan el ejercicio de la actividad litigiosa e implique el uso de recursos públicos para reducir los eventos generadores del daño antijurídico, con el fin respaldar las actuaciones legales, administrativas o regulatorias de las entidades bien sea actuando como demandante, demandado o vinculado ejerciendo la actividad litigiosa que permita prevenir el daño antijurídico.</t>
  </si>
  <si>
    <t>Promover el uso de herramientas y buenas prácticas regulatorias, a fin de lograr que las normas expedidas por la Rama Ejecutiva del Poder Público, en los órdenes nacional y territorial, revistan los parámetros de calidad técnica y jurídica y resulten eficaces, eficientes, transparentes, coherentes y simples, en aras de fortalecer la seguridad jurídica y un marco regulatorio y reglamentario</t>
  </si>
  <si>
    <t>Facilitar el acceso de los ciudadanos a los servicios de la entidad, a través de distintos canales, y que estos respondan a las necesidades y expectativas de los ciudadanos, ofreciendo una atención oportuna y con calidad, bajo principios de racionalidad, eficiencia, eficacia, oportunidad y transparencia, garantizando el acceso de los ciudadanos a sus derechos en todos los
escenarios de relacionamiento con el Estado.</t>
  </si>
  <si>
    <t>Fortalecer la relación del Estado con el ciudadano, mediante espacios, mecanismos, canales y prácticas de participación ciudadana que permitan identificar sus intereses, preferencias y necesidades reales, de la tal forma que las entidades y organismos del estado puedan desarrollar políticas, productos y servicios de calidad que generen resultados concretos a sus necesidades, en términos de gobernanza, buen gobierno, transparencia y bienestar general de los ciudadanos, garantizando el derecho a la participación en todo el ciclo de la gestión pública, incluyendo la rendición de cuentas de la gestión, facilitando así el
ejercicio del control social y la evaluación ciudadana.</t>
  </si>
  <si>
    <t>Optimizar el uso de los recursos considerando la mitigación de impactos ambientales. Está enfocada al manejo de acciones que propendan por el cuidado del ambiente a partir del reconocimiento de la interacción de las actividades que desarrolla la entidad con el entorno ambiental que lo rodea.
Plantea la identificación de aspectos y la valoración de impactos ambientales de todas las actividades críticas al interior de la organización, de forma que con su adecuado manejo se optimice el uso de los recursos.</t>
  </si>
  <si>
    <t>Fortalecer la confianza de la ciudadanía en las entidades y en la gestión pública, mediante la articulación de acciones para la prevención, detección e investigación de los riesgos en los procesos de la gestión administrativa y misional de las entidades públicas, así como garantizar el ejercicio del derecho fundamental de acceder a la información pública a los ciudadanos y responderles de buena fe, de manera adecuada, veraz, oportuna y gratuita a sus solicitudes de acceso a la
información pública.</t>
  </si>
  <si>
    <t>Generar y disponer de información estadística de calidad bajo estándares y lenguajes comunes, así como la de sus registros administrativos, de acuerdo con los lineamientos establecidos por el líder de Política, para mejorar la efectividad de la gestión y planeación basada en evidencias; garantizando una continua disponibilidad de información a lo largo del ciclo de la política pública, generando una herramienta de control político y social que permita la transparencia de las actuaciones del
Estado.</t>
  </si>
  <si>
    <t>Asegurar que las entidades y organismos del Estado en ejercicio de sus funciones, logren el cumplimiento de su misión y objetivos propuestos con eficacia, eficiencia y transparencia en observancia de los fines esenciales de Estado, la normatividad vigente y políticas establecidas en la materia, mediante la aplicación de acciones, métodos y procedimientos de control y de gestión del riesgo, así como mecanismos de prevención y evaluación que promuevan el mejoramiento continuo de la gestión y desempeñó de la entidades y organismos.</t>
  </si>
  <si>
    <t>Secretaría General – Subsecretaría Distrital de Fortalecimiento Organizacional – Dirección Distrital de Desarrollo
Institucional</t>
  </si>
  <si>
    <t>Secretaría Distrital de Planeación – Subsecretaría de Planeación de la Inversión.</t>
  </si>
  <si>
    <t>Secretaría Distrital de Hacienda -
Subsecretaría Técnica - Dirección Distrital de Presupuesto</t>
  </si>
  <si>
    <t>Permitir que las entidades estatales gestionen adecuadamente sus compras y contrataciones públicas a través de plataformas electrónicas, lineamientos normativos, documentos estándar, instrumentos de agregación de demanda y técnicas de aprovisionamiento estratégico que, como proceso continuo, estructurado y sistemático de generación de valor, les permita mejorar constantemente los niveles de calidad, servicio y satisfacción de las necesidades en sus procesos de
adquisición.</t>
  </si>
  <si>
    <t>Secretaría Jurídica Distrital
– Subsecretaría Jurídica Distrital-
Dirección Distrital de Política Jurídica</t>
  </si>
  <si>
    <t>Secretaría General – Subsecretaría Distrital de Fortalecimiento Organizacional – Dirección Distrital de Desarrollo Institucional</t>
  </si>
  <si>
    <t>Contrarrestar el incremento de las amenazas informáticas que afecten significativamente la operación y los recursos de las entidades públicas en el territorio nacional y afrontar retos en aspectos de seguridad cibernética, buscando minimizar su impacto y brindar una respuesta eficaz, enfocando sus esfuerzos hacia la gobernanza, la educación, la regulación, la innovación y el desarrollo de un entorno digital abierto, seguro y
confiable.</t>
  </si>
  <si>
    <t>Secretaría General - Subsecretaría de Servicio a la Ciudadanía</t>
  </si>
  <si>
    <t>Simplificar, estandarizar, eliminar, optimizar y automatizar trámites y procedimientos administrativos</t>
  </si>
  <si>
    <t>Secretaría General - Subsecretaría de Servicio a</t>
  </si>
  <si>
    <t>Secretaría Distrital de Gobierno
Instituto Distrital para la Participación y la Acción Comunal - IDPAC - Subdirección de Promoción de la Participación</t>
  </si>
  <si>
    <t>Componente Gestión Ambiental para el buen uso de los recursos públicos</t>
  </si>
  <si>
    <t>Secretaría Distrital de Ambiente – Subsecretaría General –
Subdirección de Políticas y Planes Ambientales</t>
  </si>
  <si>
    <t>Permitir que las entidades públicas conozcan permanentemente los avances de su gestión y si los resultados alcanzados corresponden a las metas previstas, se lograron dentro de los tiempos planeados, con los recursos disponibles y generaron los efectos deseados en los grupos de valor, mediante tres perspectivas Resultados frente a metas priorizadas en el Plan de Desarrollo y proyectos de inversión, evaluación y seguimiento a los planes de desarrollo territorial y resultados que se obtienen a nivel institucional, coadyuvando al desarrollo de una cultura organizacional fundamentada en la información, el control y la evaluación, para la toma de decisiones y la mejora
continua.</t>
  </si>
  <si>
    <t>Secretaría Distrital de Planeación - Subsecretaría de Planeación de la Inversión</t>
  </si>
  <si>
    <t>Transparencia, Acceso a la Información Pública y Lucha Contra la Corrupción</t>
  </si>
  <si>
    <t>Secretaría General – Subsecretaría Distrital de Fortalecimiento Organizacional - Dirección Distrital de Desarrollo Institucional</t>
  </si>
  <si>
    <t>Secretaría General – Subsecretaría Distrital de Fortalecimiento</t>
  </si>
  <si>
    <t>protección del patrimonio documental, facilitando su utilización, conservación y optimización del flujo, protección, trazabilidad y disponibilidad de la
información.</t>
  </si>
  <si>
    <t>Distrital de Archivo de Bogotá</t>
  </si>
  <si>
    <t>Secretaría Distrital de Planeación - Subsecretaría de Información</t>
  </si>
  <si>
    <t>Secretaría General -
Alta Consejería de
Tecnologías de la
Información y la Comunicaciones - ACTIC</t>
  </si>
  <si>
    <t>Secretaría Jurídica Distrital - Subsecretaría Jurídica Distrital-
Dirección Distrital de Política Jurídica
Ver  Acuerdo  Distrital  846  de 2022, Decreto  Distrital  474  de
2022, Directiva  009  de  2022 y Directiva 002 de 2023.</t>
  </si>
  <si>
    <t>Racionalización de Trámites</t>
  </si>
  <si>
    <t>Gestión de la Información Estadística</t>
  </si>
  <si>
    <t>Fortalecimiento Institucional y
Simplificación de Procesos</t>
  </si>
  <si>
    <t>Secretaría Jurídica Distrital
– Subsecretaría Jurídica Distrital -
Dirección Distrital de Política Jurídica
.
Concordancia:
Defensa Jurídica: Directiva 06 de 2022
Mejora Normativa: Decreto Distrital 474 de 2022 Compras y Contratación: Directiva 03 de 2023.</t>
  </si>
  <si>
    <t>Seguimiento y
Evaluación del Desempeño Institucional</t>
  </si>
  <si>
    <t>Gestión del
Conocimiento y la Innovación</t>
  </si>
  <si>
    <t>Planeación Institucional</t>
  </si>
  <si>
    <t>Mejora Normativa</t>
  </si>
  <si>
    <t>Servicio al Ciudadano</t>
  </si>
  <si>
    <t>Gestión Documental</t>
  </si>
  <si>
    <t>Control Interno</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</si>
  <si>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</si>
  <si>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3. Matriz_Líneas_Defensa
Columna C</t>
  </si>
  <si>
    <t>Hoja 3. Matriz_Líneas_Defensa
Columna D</t>
  </si>
  <si>
    <t>Hoja 3. Matriz_Líneas_Defensa
Columna E</t>
  </si>
  <si>
    <t>Hoja 3. Matriz_Líneas_Defensa
Columna G</t>
  </si>
  <si>
    <t>Hoja 3. Matriz_Líneas_Defensa
Columna H</t>
  </si>
  <si>
    <t>Hoja 3. Matriz_Líneas_Defensa
Columna I</t>
  </si>
  <si>
    <t>Hoja 3. Matriz_Líneas_Defensa
Columna J</t>
  </si>
  <si>
    <t>Hoja 3. Matriz_Líneas_Defensa
Columna K</t>
  </si>
  <si>
    <t>Hoja 3. Matriz_Líneas_Defensa
Columna F</t>
  </si>
  <si>
    <t>Hoja 3. Matriz_Líneas_Defensa
Columna L</t>
  </si>
  <si>
    <t>Se incluye, una vez revisada la matriz de riesgos de la entidad, el riesgo asociado al aspecto clave de éxito.</t>
  </si>
  <si>
    <t>Evaluación de la función de aseguramiento</t>
  </si>
  <si>
    <t>Observaciones Tercera Línea de Defensa</t>
  </si>
  <si>
    <t>Se consignan las observaciones correspondientes a la evaluación realizada por la Tercera Línea de Defensa (Jefe(a) de Oficina de Control Interno o quien haga sus veces)</t>
  </si>
  <si>
    <t>Se consigna la conclusión de la Tercera Línea de Defensa (Jefe(a) de Oficina de Control Interno o quien haga sus veces) en relación con la articulación de las funciones de aseguramiento evaluadas a la Segunda Línea de Defensa y las correspondientes a la Tercera Línea de Defensa</t>
  </si>
  <si>
    <t>Hoja 3. Matriz_Líneas_Defensa
Columna M</t>
  </si>
  <si>
    <t>Identificacion de Riesgo</t>
  </si>
  <si>
    <t>Se traslada la información de la Columna H de las líneas en las que se identificó operando la segunda línea de defensa.</t>
  </si>
  <si>
    <t>Hoja 3. Matriz_Líneas_Defensa
Columna O</t>
  </si>
  <si>
    <t>Se realiza la evaluación de conformidad con los criterios de evaluación de la Hoja 4. Escala_Calificación</t>
  </si>
  <si>
    <t>Hoja 3. Matriz_Líneas_Defensa
Columnas P, Q, R, S, T y U</t>
  </si>
  <si>
    <t>Hoja 3. Matriz_Líneas_Defensa
Columna V</t>
  </si>
  <si>
    <t>Hoja 3. Matriz_Líneas_Defensa
Columna W</t>
  </si>
  <si>
    <t>Tercera Línea de Defensa</t>
  </si>
  <si>
    <t xml:space="preserve">PROCESOS DE LA LOTERÍA </t>
  </si>
  <si>
    <t>Núm.</t>
  </si>
  <si>
    <t>Gestión de Talento Humano</t>
  </si>
  <si>
    <t>Política de Integridad</t>
  </si>
  <si>
    <t>Ejecución del Plan Anual de Integridad</t>
  </si>
  <si>
    <t>Unidad de Talento Humano:
- Actualización del Código de Ética e Integridad.
- Socialización del Código
- Ejecución de las actividades del Plan de Integridad</t>
  </si>
  <si>
    <t>* Código de Integridad y Ética
* Soportes de ejecución de actividades del Plan.</t>
  </si>
  <si>
    <t>Oficina Asesora de Planeación</t>
  </si>
  <si>
    <r>
      <t xml:space="preserve">Seguimiento trimestral a Planes Institucionales, donde se incluye el Plan de Integridad.
</t>
    </r>
    <r>
      <rPr>
        <b/>
        <sz val="9"/>
        <color theme="1"/>
        <rFont val="Arial"/>
        <family val="2"/>
      </rPr>
      <t>FORMULACIÓN Y SEGUIMIENTO A PLANES INSTITUCIONALES:
POLÍTICAS</t>
    </r>
    <r>
      <rPr>
        <sz val="9"/>
        <color theme="1"/>
        <rFont val="Arial"/>
        <family val="2"/>
      </rPr>
      <t xml:space="preserve"> 6. El monitoreo a los planes institucionales se realizará de manera trimestral con los siguientes cortes: 30 de marzo, 30 de junio, 30 de septiembre y 31 de diciembre.
</t>
    </r>
    <r>
      <rPr>
        <b/>
        <sz val="9"/>
        <color theme="1"/>
        <rFont val="Arial"/>
        <family val="2"/>
      </rPr>
      <t xml:space="preserve">Actividad 10 </t>
    </r>
    <r>
      <rPr>
        <sz val="9"/>
        <color theme="1"/>
        <rFont val="Arial"/>
        <family val="2"/>
      </rPr>
      <t xml:space="preserve">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t>
    </r>
    <r>
      <rPr>
        <b/>
        <sz val="9"/>
        <color theme="1"/>
        <rFont val="Arial"/>
        <family val="2"/>
      </rPr>
      <t xml:space="preserve">Actividad 11 </t>
    </r>
    <r>
      <rPr>
        <sz val="9"/>
        <color theme="1"/>
        <rFont val="Arial"/>
        <family val="2"/>
      </rPr>
      <t xml:space="preserve">Una vez validado el avance realizado por cada una de las áreas y efectuados los ajustes correspondientes, se realiza la consolidación en el instrumento dispuesto para esto.
</t>
    </r>
    <r>
      <rPr>
        <b/>
        <sz val="9"/>
        <color theme="1"/>
        <rFont val="Arial"/>
        <family val="2"/>
      </rPr>
      <t>Actividad 12</t>
    </r>
    <r>
      <rPr>
        <sz val="9"/>
        <color theme="1"/>
        <rFont val="Arial"/>
        <family val="2"/>
      </rPr>
      <t xml:space="preserve">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t>
    </r>
  </si>
  <si>
    <t>Informe trimestral de seguimiento a planes institucionales.</t>
  </si>
  <si>
    <t>No aplica</t>
  </si>
  <si>
    <t>Aplica este Comité.</t>
  </si>
  <si>
    <t>Gestión  Estratégica  del Talento Humano</t>
  </si>
  <si>
    <t>Ejecución del Plan Estratégico de Talento Humano</t>
  </si>
  <si>
    <t>* Ejecución del Plan Institucional de Capacitación
* Ejecución del Plan de Bienestar e Incentivos
* Ejecución del Plan de acción del clima laboral
Nota: Los planes de Previsión del talento humano y plan anual de vacantes no aplican a la Lotería de Bogotá.</t>
  </si>
  <si>
    <t>* Soportes de ejecución de los planes que componen el Plan Estratégico de Talento Humano</t>
  </si>
  <si>
    <t>Liquidación de nómina</t>
  </si>
  <si>
    <t>* Revisar novedades del periodo
* Realizar las liquidaciones a que haya lugar
* Generar la prenómina en el aplicativo
* Incluir en el aplicativo todas las novedades
* Revisar detalladamente cada uno de los conceptos por servidor, comparar con las liquidaciones manuales, y si hay ajustes, realizarlos en el aplicativo
* Descargar archivos de rubros presupuestales y causación contable, y remitir a Presupuesto y Contabilidad para su validación, si se identifican errores, se debe solicitar a Mesa de Servicio los ajustes pertinentes
* Nuevamente la Unidad de Talento Humano repite el procedimiento, y valida el concepto por cada servidor
* Se descargan nuevamente los archivos y se remiten a Presupuesto y Contabilidad para validación
* Una vez validados los archivos, se envía el pago ACH, y se remite a Tesorería la pre nómina, los valores a girar para los pagos pertinentes.</t>
  </si>
  <si>
    <t>Se remiten los siguientes archivos: pre nómina, valores a girar, y novedades del periodo por terceros.</t>
  </si>
  <si>
    <t>Secretaría General</t>
  </si>
  <si>
    <t>Visto bueno de Secretaría General.</t>
  </si>
  <si>
    <t>Ejecución del Plan Anual de SST</t>
  </si>
  <si>
    <t>Ejecución de las actividades del Plan de SST</t>
  </si>
  <si>
    <t>Soportes de ejecución de actividades del Plan.</t>
  </si>
  <si>
    <t>Ministerio de trabajo</t>
  </si>
  <si>
    <t>Cumplimiento y Gestión LA/FT/FPADM, Anticorrupción y Antisoborno</t>
  </si>
  <si>
    <t>OGTEI, Subgerencia Comercial y de Operaciones, Tesorería y Unidad de Apuestas y Control de Juegos:
* Generar mensualmente la información de los ganadores de premios, para montos establecidos, y entregarla al Oficial de Cumplimiento
* Reportar operaciones inusuales y/o señales de alerta al Oficial de Cumplimiento.</t>
  </si>
  <si>
    <t>El Oficial de Cumplimiento</t>
  </si>
  <si>
    <t>Reporte de ganadores de premios a la UIAF.
Reporte de operaciones sospechosas a la UIAF.</t>
  </si>
  <si>
    <t>Unidad de Información y Análisis Financiero</t>
  </si>
  <si>
    <t>No aplica por ser información confidencial</t>
  </si>
  <si>
    <t>Gestión de las Tecnologías y la Información</t>
  </si>
  <si>
    <t>Ejecución PETI</t>
  </si>
  <si>
    <t>OGTI, ejecutar todos los planes y proyectos referentes al PETI</t>
  </si>
  <si>
    <t>Reporte de ejecución del PETI</t>
  </si>
  <si>
    <t>Informe trimestral de planes institucionales</t>
  </si>
  <si>
    <t>FURAG</t>
  </si>
  <si>
    <t>Aplica para este Comité</t>
  </si>
  <si>
    <t>Ejecución del plan de seguridad y privacidad de la información</t>
  </si>
  <si>
    <t>OGTI, ejecutar todos los planes y proyectos referentes al plan de seguridad y privacidad de la información</t>
  </si>
  <si>
    <t>Reporte de ejecución del plan</t>
  </si>
  <si>
    <t>FURAG, ACDTIC</t>
  </si>
  <si>
    <t>OGTI, ejecutar todos los planes y proyectos referentes al Plan de tratamiento de riesgos</t>
  </si>
  <si>
    <t>Gestión de Bienes y Servicios</t>
  </si>
  <si>
    <t>Fortalecimiento organizacional y simplificación de procesos</t>
  </si>
  <si>
    <t>Control de inventarios</t>
  </si>
  <si>
    <t>Almacenista:
- Ingresar los bienes nuevos a inventarios
- Garantizar que los bienes tengan asignados un responsable
- Controlar periódicamente que los bienes se encuentren en la entidad, y que el responsable conozca sobre los bienes a su cargo</t>
  </si>
  <si>
    <t>Inventarios actualizados</t>
  </si>
  <si>
    <t>Jefe Unidad de Recursos Físicos</t>
  </si>
  <si>
    <t>Verificación anual del inventario general de la entidad.</t>
  </si>
  <si>
    <t>Inventario anual verificado.</t>
  </si>
  <si>
    <t>Contraloría de Bogotá - Dirección Distrital de Asuntos Disciplinarios</t>
  </si>
  <si>
    <t>Gestión de facturas</t>
  </si>
  <si>
    <t>Jefe Unidad de Recursos Físicos:
- Realizar los diferentes informes de gestión de actividades sobre las facturas emitidas.
- Realizar una ponderación de cumplimiento del contrato (vigilancia, aseo, otros contratistas)</t>
  </si>
  <si>
    <t>Informe de gestión de actividades</t>
  </si>
  <si>
    <t>Secretaria General y Jefe Unidad Financiera y Contable</t>
  </si>
  <si>
    <t>Revisión del informe de gestión de actividades, verificando la completitud del documento, mediante el sistema ADA.</t>
  </si>
  <si>
    <t>Informe de gestión de actividades verificado.</t>
  </si>
  <si>
    <t>N/A</t>
  </si>
  <si>
    <t>Mantenimiento de instalaciones</t>
  </si>
  <si>
    <t>Jefe Unidad de Recursos Físicos:
- Identificar los bienes que requieren mantenimiento, y elaborar el plan de mantenimiento de instalaciones.
- A través de distintos procesos contractuales, verificar que se ejecuten las actividades incluidas en el plan.</t>
  </si>
  <si>
    <t>Plan de mantenimiento, e informe de su ejecución.</t>
  </si>
  <si>
    <t>Secretaria General</t>
  </si>
  <si>
    <t>Revisión del informe de ejecución del plan de mantenimiento</t>
  </si>
  <si>
    <t>Informe de ejecución del plan de mantenimiento verificado.</t>
  </si>
  <si>
    <t>Administración de la caja menor</t>
  </si>
  <si>
    <t>Trabajador responsable de caja menor:
- Verificar que los desembolsos se encuentren debidamente soportados, verificando el cumplimiento del acto administrativo que regula la caja menor.</t>
  </si>
  <si>
    <t>Legalización de la caja menor, a través del aplicativo administrativo y financiero, donde se realiza un informe de los desembolsos realizados por la caja menor.</t>
  </si>
  <si>
    <t>Revisión y firma del informe de legalización de caja menor, y conciliación entre los gastos de caja menor y legalización</t>
  </si>
  <si>
    <t>Informe de legalización de caja menor firmado</t>
  </si>
  <si>
    <t>Contraloría de Bogotá</t>
  </si>
  <si>
    <t>Gestión Jurídica</t>
  </si>
  <si>
    <t>Gestión judicial, el producto es contar con la información de los procesos judiciales en SIPROJWEB actualizada</t>
  </si>
  <si>
    <t>Los abogados de defensa jurídica (los que representan a la entidad en los diferentes procesos judiciales), defienden los intereses de la Lotería de Bogotá, en todas las etapas de los procesos (presentar demanda, recursos, ir a las audiencias, entre otros).
Si es en contra, presentar el poder, llevar el expediente, evaluar el contingente judicial, si hay una conciliación, subir las fichas para conciliación en SIPROJWEB, dando cumplimiento a la normatividad vigente.</t>
  </si>
  <si>
    <t>Para cada etapa realizada, se debe actualizar en SIPROJWEB.
Expediente físico de los procesos judiciales.
O 
Base de datos de seguimiento interna</t>
  </si>
  <si>
    <t>Jefe Oficina Jurídica</t>
  </si>
  <si>
    <t>Verificar informe del estado de cada proceso, y actualización de la información de SIPROJWEB según la etapa en que se encuentre cada proceso.
Cuando se pasa la cuenta de cobro por parte del abogado contratista, el Jefe de la Oficina Jurídica valida la actualización de los procesos judiciales en SIPROJWEB.</t>
  </si>
  <si>
    <t>Si se identifica que SIPROJWEB no está actualizado, se generan los correos electrónicos correspondientes a los contratistas.
Visto bueno de la Jefe de la Oficina Jurídica en los formatos de cuenta de cobro mensual de los abogados.
Informe semestral de SIPROJWEB que se presenta ante el Comité de Conciliación y Secretaría Jurídica Distrital.</t>
  </si>
  <si>
    <t>Secretaría Jurídica Distrital (semestralmente)</t>
  </si>
  <si>
    <t>No aplica porque se presenta en el Comité de Conciliación</t>
  </si>
  <si>
    <t>Transparencia y acceso a la información pública</t>
  </si>
  <si>
    <t>Gestión Financiera y Contable</t>
  </si>
  <si>
    <t>Estado de situación financiera individual</t>
  </si>
  <si>
    <t>Profesional IV de Contabilidad genera el Balance General a partir de la información cargada y registrada en el aplicativo financiero y contable.</t>
  </si>
  <si>
    <t xml:space="preserve">Jefe de la Unidad Financiera y Contable </t>
  </si>
  <si>
    <t>El Jefe de la Unidad Financiera y Contable revisa la consistencia en los valores reportados en el Estado de situación financiera individual.</t>
  </si>
  <si>
    <t>Firma del Jefe de la Unidad Financiera y Contable en el Estado de situación financiera individual.</t>
  </si>
  <si>
    <t>Contaduría General de la Nación y Secretaría de Hacienda Distrital (trimestralmente), Contraloría Distrital en auditoría anual</t>
  </si>
  <si>
    <t>No aplica para este Comité</t>
  </si>
  <si>
    <t>Ejecución presupuestal de ingresos y gastos</t>
  </si>
  <si>
    <t>Profesional I de Presupuesto registra y consolida la información presupuestal con base en la información del aplicativo financiero y contable.</t>
  </si>
  <si>
    <t>El Jefe de la Unidad Financiera y Contable revisa la consistencia en los valores reportados en la ejecución presupuestal de ingresos y gastos.</t>
  </si>
  <si>
    <t>Firma del Jefe de la Unidad Financiera y Contable en la ejecución presupuestal de ingresos y gastos.</t>
  </si>
  <si>
    <t>Secretaría Distrital de Hacienda (mensualmente), y Contaduría General de la Nación (trimestralmente), Contraloría Distrital en auditoría anual</t>
  </si>
  <si>
    <t>Gestión de Comunicaciones</t>
  </si>
  <si>
    <t>Campañas de comunicaciones</t>
  </si>
  <si>
    <t>La Agencia de Publicidad presenta la conceptualización para aprobación del Profesional IV (E) del área de Comunicaciones y Mercadeo y/o supervisor del contrato.</t>
  </si>
  <si>
    <t>Revisión y aprobación de la conceptualización de la campaña.</t>
  </si>
  <si>
    <t>Correo de aprobación de la campaña.</t>
  </si>
  <si>
    <t>Correo de aprobación del Plan.</t>
  </si>
  <si>
    <t>Plan de medios</t>
  </si>
  <si>
    <t>La Agencia de Medios envía el Plan de Medios para revisión y aprobación del Profesional IV (E) del área de Comunicaciones y Mercadeo y/o supervisor del contrato y/o sugerente comercial y operativo</t>
  </si>
  <si>
    <t>Revisión y aprobación del Plan de Medios.</t>
  </si>
  <si>
    <t>Actividades de BTL</t>
  </si>
  <si>
    <t>La Agencia de BTL envía el presupuesto de la actividad para revisión y aprobación del Profesional III del área de Comunicaciones y Mercadeo y/o supervisor del contrato.</t>
  </si>
  <si>
    <t>Revisión y aprobación del presupuesto.</t>
  </si>
  <si>
    <t>Firma de aprobación en el presupuesto.</t>
  </si>
  <si>
    <t>Explotación de Juegos de Suerte y Azar - DOPC</t>
  </si>
  <si>
    <t>Realización del sorteo</t>
  </si>
  <si>
    <t>El impresor remite la información relacionada con el sorteo a la Jefe de la Dirección de Operación de Producto y Comercialización, quien la remite a la Oficina de Gestión Tecnológica e Innovación para cargue y configuración en el sistema comercial de la entidad.</t>
  </si>
  <si>
    <t>información del sorteo (plan de premios, y mezcla) cargada en el aplicativo comercial</t>
  </si>
  <si>
    <t>Directora de Operación de Producto y Comercialización</t>
  </si>
  <si>
    <t>Una vez la Oficina de Gestión Tecnológica e Innovación carga la información del sorteo en el aplicativo comercial, envía a la Directora de Operación de Producto y Comercialización para su revisión y aprobación.</t>
  </si>
  <si>
    <t>Correo electrónico de aprobación de la apertura de devolución.</t>
  </si>
  <si>
    <t>Superintendencia de Salud</t>
  </si>
  <si>
    <t>Validación y lectura de premios y promocionales (pago de premios y promocionales pagados por Distribuidores)</t>
  </si>
  <si>
    <t>Los distribuidores realizan el envío de premios y promocionales para lectura a la Lotería de Bogotá, donde los auxiliares administrativos de la Dirección de Operación de Producto y Comercialización radican y leen los premios y promocionales. 
La profesional I de la Dirección de Operación de Producto y Comercialización contrasta la información leída con las planillas enviadas por los distribuidores.</t>
  </si>
  <si>
    <t>Resumen de relaciones de premios y promocionales</t>
  </si>
  <si>
    <t>seguimiento bimestral a matrices de riesgo</t>
  </si>
  <si>
    <t>INFORME DE SEGUIMIENTO A MATRICES DE RIESGO</t>
  </si>
  <si>
    <t xml:space="preserve">Profesional de Cartera - Profesional I de la Dirección de Operación de Producto y Comercialización </t>
  </si>
  <si>
    <t>El Profesional de Cartera con conjunto con la Profesional I de la Dirección de Operación de Producto y Comercialización realizan la conciliación entre el resumen de relaciones de premios y promocionales y la información de cartera de cada distribuidor.</t>
  </si>
  <si>
    <t>Resumen de relaciones de premios y promocionales firmado por la Unidad Financiera y Contable y la Dirección de Operación de Producto y Comercialización</t>
  </si>
  <si>
    <t>Distribución de billetería</t>
  </si>
  <si>
    <t>La Unidad Financiera y Contable verifica que los distribuidores estén al día en cartera, y que tengan las garantías vigentes, información que reportan a la Dirección de Operación de Producto y Comercialización.</t>
  </si>
  <si>
    <t>Memorando de Despacho</t>
  </si>
  <si>
    <t xml:space="preserve">Auxiliar administrativo de la Dirección de Operación de Producto y Comercialización </t>
  </si>
  <si>
    <t>Una vez la Dirección de Operación de Producto y Comercialización (auxiliar administrativa) recibe el memorando de despacho, genera el despacho de la billetería en el aplicativo de cadena.</t>
  </si>
  <si>
    <t>Despachos generados en el aplicativo de cadena</t>
  </si>
  <si>
    <t>Pago de premios por la Lotería de Bogotá</t>
  </si>
  <si>
    <t>Los ganadores de premios y promocionales mayores a 6 SMMLV y/o de página web realizan el cobro del pago del premio. 
Para premios mayores a 6 SMMLV, la auxiliar de la Dirección de Operación de Producto y Comercialización verifica la completitud de los documentos requeridos y se envían a la Directora de Operación de Producto y Comercialización para su verificación y trámite de pago.
Para los premios de página web, la Directora de Operación de Producto y Comercialización genera el informe de premios cobrados y realiza el trámite de pago.</t>
  </si>
  <si>
    <t>Solicitud de orden de pago en el aplicativo financiero.</t>
  </si>
  <si>
    <t>Unidad Financiera y Contable</t>
  </si>
  <si>
    <t>Una vez la Dirección de Operación de Producto y Comercialización realiza la solicitud de orden de pago, la Unidad Financiera y Contable verifica la información del pago (soportes, y el valor de la orden), para proceder con la realización de la orden de pago y el giro correspondiente.</t>
  </si>
  <si>
    <t>Orden de pago y giro correspondiente</t>
  </si>
  <si>
    <t>Elaboración y/o actualización del Plan Anual de Adquisiciones</t>
  </si>
  <si>
    <t>Cada área de la entidad programa sus necesidades y remite a la Unidad de Recursos Físicos, donde el Jefe de la Unidad es el responsable de su consolidación.</t>
  </si>
  <si>
    <t>Plan Anual de Adquisiciones consolidado</t>
  </si>
  <si>
    <t>Comité de Contratación</t>
  </si>
  <si>
    <t>Una vez se cuenta con el Plan Anual de Adquisiciones consolidado, cada jefe de área es responsable de presentar lo que le corresponde (para aprobación inicial, o actualización), para someter a aprobación por parte del Comité de Contratación.</t>
  </si>
  <si>
    <t>Plan Anual de Adquisiciones aprobado por el Comité de Contratación</t>
  </si>
  <si>
    <t>Contraloría Distrital en auditoría y cuenta anual.</t>
  </si>
  <si>
    <t>ATENCIÓN Y SERVICIO AL CLIENTE</t>
  </si>
  <si>
    <t>Política de Servicio al Ciudadano</t>
  </si>
  <si>
    <t>Informe Mensual de PQRS</t>
  </si>
  <si>
    <t>Profesional de Atención al Cliente:
* Extraer reporte de Gestión de PQRS desde el sistema distrital para la gestión de peticiones ciudadanas SDQS Bogotá te escucha.
* Elaborar el informe de acuerdo la los parámetros establecidos.</t>
  </si>
  <si>
    <t>Oficina Asesora de Planeación en seguimiento bimestral a matrices de riesgo</t>
  </si>
  <si>
    <t>PROCEDIMIENTO ATENCION A PETICIONES, QUEJAS, RECLAMOS, SOLICITUDES PRO104-207-12
Actividad 24
Realizar un informe interno mensual de PQRS de origen
ciudadano para remitir mediante correo electrónico a la Gerencia
General con copia a los Jefes de área o dependencia.</t>
  </si>
  <si>
    <t>Informe Mensual de PQRS Publicado</t>
  </si>
  <si>
    <t>Veeduría Distrital</t>
  </si>
  <si>
    <t>Matriz de riesgos e informe de seguimiento a matrices de riesgo</t>
  </si>
  <si>
    <t>CONTROL INTERNO DISCIPLINARIO</t>
  </si>
  <si>
    <t>No se encuentra en el marco del MIPG</t>
  </si>
  <si>
    <t>Tramite Secretarial de las decisiones dentro del Proceso Disciplinario con sus respectivas comunicaciones</t>
  </si>
  <si>
    <t>Solicitud de pruebas.
Comunicación / Notificación de decisiones (Para revisión).
Providencia de indagación, apertura de investigación y pliego de cargos</t>
  </si>
  <si>
    <t>Jefe Oficina de Control Interno Disciplinario</t>
  </si>
  <si>
    <t>Revisar, aprobar y firmar los oficios recibidos</t>
  </si>
  <si>
    <t>Comunicaciones / Notificaciones firmadas para respectivas áreas o entidades. 
Solicitud de pruebas
Indagaciones, Aperturas de Investigación y Pliego de Cargos</t>
  </si>
  <si>
    <t>GESTIÓN DOCUMENTAL</t>
  </si>
  <si>
    <t>Política de Gestión Documental</t>
  </si>
  <si>
    <t>Tablas de Retención Documental y Validadas por el concejo distrital de Archivo</t>
  </si>
  <si>
    <r>
      <rPr>
        <b/>
        <sz val="9"/>
        <color theme="1"/>
        <rFont val="Arial"/>
        <family val="2"/>
      </rPr>
      <t>Profesional / Contratista de Gestión Documental:</t>
    </r>
    <r>
      <rPr>
        <sz val="9"/>
        <color theme="1"/>
        <rFont val="Arial"/>
        <family val="2"/>
      </rPr>
      <t xml:space="preserve">
* Actualización de la información
* Diligenciamiento de las nuevas TRD´s
</t>
    </r>
    <r>
      <rPr>
        <b/>
        <sz val="9"/>
        <color theme="1"/>
        <rFont val="Arial"/>
        <family val="2"/>
      </rPr>
      <t>Jefe de Recursos Físicos:</t>
    </r>
    <r>
      <rPr>
        <sz val="9"/>
        <color theme="1"/>
        <rFont val="Arial"/>
        <family val="2"/>
      </rPr>
      <t xml:space="preserve">
* Revisión de requisitos técnicos
</t>
    </r>
  </si>
  <si>
    <t>Tablas de Retención Documental con sus requisitos y anexos técnicos</t>
  </si>
  <si>
    <t>Revisión de versión nuevas TRD´s con sus requisitos y anexos técnicos</t>
  </si>
  <si>
    <t>Nueva Versión de TRD con sus requisitos y anexos técnicos</t>
  </si>
  <si>
    <t>Concejo Distrital de Archivos
Archivo Distrital</t>
  </si>
  <si>
    <t>Aprobación de nuevas TRD´s por el CIDGYG</t>
  </si>
  <si>
    <t>Tablas de Valoración Documental</t>
  </si>
  <si>
    <r>
      <rPr>
        <b/>
        <sz val="9"/>
        <color theme="1"/>
        <rFont val="Arial"/>
        <family val="2"/>
      </rPr>
      <t>Profesional / Contratista de Gestión Documental:</t>
    </r>
    <r>
      <rPr>
        <sz val="9"/>
        <color theme="1"/>
        <rFont val="Arial"/>
        <family val="2"/>
      </rPr>
      <t xml:space="preserve">
* Levantamiento de Inventario Documental del fondo acumulado
* Establecimiento de Series y Subseries
* Desarrollo de la historia Institucional con fines archivísticos
* Elaboración de cuadros de clasificación documental
* Valoración Primaria y Secundaria
* Elaboración de las fichas de valoración documental
* Elaboración de la memoria descriptiva
* Elaboración de Tablas de Valoración Documental</t>
    </r>
  </si>
  <si>
    <t>Tablas de Valoración Documental para revisión</t>
  </si>
  <si>
    <t xml:space="preserve">Revisión de Tablas de Valoración Documental </t>
  </si>
  <si>
    <t xml:space="preserve">Nueva Versión Tablas de Valoración Documental </t>
  </si>
  <si>
    <t>Concejo Distrital de Archivos</t>
  </si>
  <si>
    <t>Aprobación de nuevas Tablas de Valoración Documental por el CIDGYG</t>
  </si>
  <si>
    <t>Programa de Gestión Documental</t>
  </si>
  <si>
    <r>
      <rPr>
        <b/>
        <sz val="9"/>
        <color theme="1"/>
        <rFont val="Arial"/>
        <family val="2"/>
      </rPr>
      <t xml:space="preserve">Profesional / Contratista de Gestión Documental:
</t>
    </r>
    <r>
      <rPr>
        <sz val="9"/>
        <color theme="1"/>
        <rFont val="Arial"/>
        <family val="2"/>
      </rPr>
      <t>* Actualizar la información del programa de gestión documental existente al contexto actual de la entidad.</t>
    </r>
  </si>
  <si>
    <t>Borrador nuevo programa de Gestión Documental</t>
  </si>
  <si>
    <t>Revisión del Borrador nuevo programa de Gestión Documental para su aprobación en CIDGYD y posterior implementación</t>
  </si>
  <si>
    <t>Nuevo programa de Gestión Documental</t>
  </si>
  <si>
    <t>Aprobación del programa de Gestión Documental  por el CIDGYD</t>
  </si>
  <si>
    <t>Evaluación Independiente y Control a la Gestión</t>
  </si>
  <si>
    <t>Control interno</t>
  </si>
  <si>
    <t>Cumplimiento funciones Secretaría Técnica Comité Institucional Coordinación Control Interno</t>
  </si>
  <si>
    <t>El jefe de control interno ejecuta las funciones de secretaría técnica establecidas en la Resolución interna 070 de 2023, artículo 7.</t>
  </si>
  <si>
    <t>*Actas de los Comité Institucionales de Coordinación de Control Interno - CICCI.
*Grabaciones de los comités sesionados virtuales por Teams</t>
  </si>
  <si>
    <t>El profesional designado de la oficina de control interno</t>
  </si>
  <si>
    <t>Reporte al jefe OCI mediante correo electrónico, a más tardar el 10° día hábil del mes subsiguiente al corte del cuatrimestre, del cumplimiento de las funciones individuales de secretaría técnica que se deben ejecutar de conformidad con lo establecido en el artículo 7 de la resolución.</t>
  </si>
  <si>
    <t>No aplica a la fecha</t>
  </si>
  <si>
    <t>En caso de presentarse algún incumplimiento de los numerales del artículo, el jefe OCI lo reportará al comité con el fin de presentar los correctivos a que haya lugar, dado que estas actas son evidencia para entes de control externo.</t>
  </si>
  <si>
    <t>No aplica.</t>
  </si>
  <si>
    <t>EXPLOTACIÓN DE JUEGOS DE SUERTE Y AZAR</t>
  </si>
  <si>
    <t>Supervisor del contrato</t>
  </si>
  <si>
    <t>Sello de prevalidación de los formularios de declaración</t>
  </si>
  <si>
    <t>No se cuenta con ningún riesgo identificado</t>
  </si>
  <si>
    <r>
      <rPr>
        <b/>
        <sz val="9"/>
        <color theme="1"/>
        <rFont val="Arial"/>
        <family val="2"/>
      </rPr>
      <t>Objetivo:</t>
    </r>
    <r>
      <rPr>
        <sz val="9"/>
        <color theme="1"/>
        <rFont val="Arial"/>
        <family val="2"/>
      </rPr>
      <t xml:space="preserve"> Establecer el procedimiento para la formulación, consolidación y seguimiento a los diferentes planes institucionales, mediante la definición de lineamientos, asesoría a las dependencias, aplicación del marco normativo asociado y el referente estratégico, con el propósito de dar cumplimiento a los objetivos institucionales
Alcance: aplica para  todas las actividades incluidas en el Plan de Integridad
Metodología: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r>
  </si>
  <si>
    <t>Se reviso el seguimiento al plan de integridad con corte al tercer trimestre de 2023, encontrando que el mismo tiene muy poca ejecución, no obstante el seguimiento realizado por la OAP lo demuestra  en el comité del 15 de noviembre del CIGYD así "Se identificaron que varios planes aún tienen actividades, que, aunque se encuentran dentro de los plazos de ejecución no se han iniciado. Se recomienda priorizar acciones como capacitaciones". Se debe retroalimentar a los jefes de unidades y oficinas a compartir los resultados de los seguimientos a los planes institucionales, y se recomienda a la OAP que en sus informes de seguimiento incluyan un apartado con las conclusiones de debilidades identificadas y el seguimiento a las mismas</t>
  </si>
  <si>
    <t>La OCI confiará en los resultados de la actividad de control, auditará la efectividad de
dicha     actividad     de     control, evitando evaluar los controles de la 1ª línea.</t>
  </si>
  <si>
    <t>Posibilidad de afectación económica y reputacional por contar con clima organizacional o laboral en niveles inadecuados debido a falta de ejecución del plan de acción de medición del clima laboral.</t>
  </si>
  <si>
    <t xml:space="preserve">Oficina Asesora de Planeación </t>
  </si>
  <si>
    <t xml:space="preserve">Objetivo: Realizar seguimiento y monitoreo al cumplimiento del plan Estratégico de la Unidad de Talento Humano
Alcance: aplica para  todas las actividades incluidas en el Plan Estratégico de Talento Humano
Metodología: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</si>
  <si>
    <t>Se revisaron los planes  Institucional de Capacitación,  Ejecución del Plan de Bienestar e Incentivos con corte al tercer trimestre de 2023,,  no se obtuvo evidencia de la ejecución del Plan de acción del clima laboral, no obstante el mismo tiene fecha de finalización al 31 de diciembre de 2023, Se  recomendadividir los soportes por cada plan con el fin de facilitar su consulta  Se debe retroalimentar a los jefes de unidades y oficinas para que compartan los resultados de los seguimientos a los planes institucionales a su personal a cargo, y se recomienda a la OAP que en sus informes de seguimiento incluyan un apartado con las conclusiones de debilidades identificadas y el seguimiento a las mismas</t>
  </si>
  <si>
    <t>Posibilidad de afectación económica y reputacional por inadecuada cobertura y pertinencia de los planes de capacitación y bienestar debido a fallas en la planeación de las actividades programadas e inasistencia del público objetivo.</t>
  </si>
  <si>
    <t xml:space="preserve">BAJO: La OCI deberá auditar y generar	hallazgos	y recomendaciones a la actividad de control que realiza la 2ª línea de defensa, para su mejora y evaluará los controles de 1ª línea de defensa que corresponderían a la 2ª línea de defensa. </t>
  </si>
  <si>
    <t>Posibilidad de afectación económica por inconsistencias en la liquidación de nómina debido a errores técnicos y/o humanos involuntarios</t>
  </si>
  <si>
    <t>Objetivo: Garantizar que  la liquidación de nomina se haga de forma oportuna y veraz
Alcance: Inicia recibiendo las novedades de nomina y finaliza archivando los documentos pertinente
Metodología: El Jefe de Talento Humano o quien delegue, previa validación de la nómina, envía para revisión de la Secretaría General la prenómina con los soportes correspondientes  en medio físico o vía correo electrónico.
Si la Secretaría General solicita algún ajuste frente a la prenómina, el responsable de la Unidad de Talento Humano valida, y ajusta, luego envía de nuevo la prenómina a la Secretaría General, previa validación por parte del Jefe de la Unidad de Talento Humano</t>
  </si>
  <si>
    <t>La revisión se realiza cada mes, los ajustes a que haya lugar se corrigen inmediatamente, por lo que no se presenta evidencia de monitoreo a los ajustes solicitados, se recomienda  que si se encuentran ajustes por parte de la segunda línea de defensa las mismas se realicen por correo electrónico con el fin de guardar evidencia sobre los ajustes propuestos.</t>
  </si>
  <si>
    <t>Posibilidad de interrupción de la operación por aumento significativo en la materialización de riesgos laborales debido a falta de instrumentos e inadecuado autocuidado en el desarrollo de actividades</t>
  </si>
  <si>
    <t xml:space="preserve">Objetivo: Realizar seguimiento y monitoreo al cumplimiento del plan de SST.
Alcance: aplica para  todas las actividades incluidas en el Plan de SST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</si>
  <si>
    <t>Se evidencian los soportes de seguimiento del plan de manera correcta por parte de la Oficina Asesora de planeación mediante su informe trimestral .</t>
  </si>
  <si>
    <t>Posibilidad de ofrecimientos de dinero o dádivas a colaboradores de la Lotería para entregar, manipular, extraer, cambiar o transferir información de entidad o de sus clientes a terceros no vinculados a la Entidad con el propósito de realizar operaciones y/o actividades relacionadas con el riesgo LA/FT/FPADM.</t>
  </si>
  <si>
    <t>Oficina Oficial de Cumplimiento</t>
  </si>
  <si>
    <t>Posibilidad que se identifique un cobro continuo de premios en una o más modalidades de juego, por una misma persona o un mismo ganador.</t>
  </si>
  <si>
    <r>
      <rPr>
        <b/>
        <sz val="9"/>
        <color theme="1"/>
        <rFont val="Arial"/>
        <family val="2"/>
      </rPr>
      <t>Objetivo:</t>
    </r>
    <r>
      <rPr>
        <sz val="9"/>
        <color theme="1"/>
        <rFont val="Arial"/>
        <family val="2"/>
      </rPr>
      <t xml:space="preserve"> Establecer el procedimiento para la formulación, consolidación y seguimiento a los diferentes planes institucionales, mediante la definición de lineamientos, asesoría a las dependencias, aplicación del marco normativo asociado y el referente estratégico, con el propósito de dar cumplimiento a los objetivos institucionales
Alcance: aplica para  todas las actividades incluidas en el Plan
Metodología: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r>
  </si>
  <si>
    <t>Se evidenciaron los soportes de  las actividades finalizadas del PETI y el seguimiento de la OAP "9.	PLAN ESTRATÉGICO DE TECNOLOGÍAS DE LA INFORMACIÓN"</t>
  </si>
  <si>
    <t xml:space="preserve">El análisis realizado por la OAP es adecuado con el estado de las actividades "El plan de implementación del modelo de seguridad y privacidad de la información se compone de seis (6) actividades formuladas a partir de los lineamientos del Modelo de Privacidad y Seguridad de la Información; Se evidencian atrasos en la actividad relacionada con Proyectar y gestionar la oficialización de la Declaración de Aplicabilidad de los controles de seguridad de la información relacionados en el Anexo A de la NTC ISO IEC 27001:2022 y la NTC ISO IEC 27002:2022. Las demás actividades se encuentran en ejecución acorde a lo programado, y se evidenció el diseño del formato para el informe de incidentes de seguridad de la información, así como una guía para el uso de KeePass. " no obstante no se encuentra evidencia del tercer trimestre </t>
  </si>
  <si>
    <t xml:space="preserve">El seguimiento realizado esta acorde con la evidencia, no obstante en la carpeta compartida no hay evidencia del desarrollo de las actividades, únicamente para una de las actividades finalizadas. </t>
  </si>
  <si>
    <t>Posibilidad de afectación económica por la pérdida o deterioro de elementos o bienes de la Lotería con el fin de ocasionar daño o beneficio a terceros.</t>
  </si>
  <si>
    <t>Oficina Asesora de Planeación, mediante seguimiento a matrices de riesgos</t>
  </si>
  <si>
    <t>El almacenista trimestralmente verificará las existencias de consumo y publicidad a través del aplicativo en el cual se relacionan las cantidades existentes por sistema de cada elemento de consumo, y se confronta con el físico de la bodega del sótano del almacén y el almacén de los promocionales. La almacenista realiza control de consumo por área de acuerdo al histórico de consumo.
Si existen desviaciones del control, el Almacenista se debe informar por correo electrónico al jefe del área sobre las diferencias detectadas y se debe identificar las causas del descuadre. Realizando un análisis de la trazabilidad de los movimientos.
El soporte del control son los listados de existencias.</t>
  </si>
  <si>
    <t xml:space="preserve">El sistema de información financiera no se ha podido consolidar razón por la cual los controles no se han desarrollado </t>
  </si>
  <si>
    <t>No se ha identificado un riesgo asociado a este producto</t>
  </si>
  <si>
    <t xml:space="preserve">Objetivo: Verificar el cumplimiento de la documentación establecida en la circular 013 expedida por la Secretaria General Alcance: revisión del 100% de las facturas y cuentas de cobro
Alcance: </t>
  </si>
  <si>
    <t xml:space="preserve">Se obtiene evidencia de la devolución de facturación que no cumple con los requisitos para su pago por parte de la Unidad financiera y contable </t>
  </si>
  <si>
    <t xml:space="preserve">Esta actividad actualmente no es realizada, se tiene el plan de mantenimiento pero hasta el momento no se tiene evidencia del seguimiento por parte de la segunda línea de defensa </t>
  </si>
  <si>
    <t>servidores públicos del área de la Unidad Contable y financiera</t>
  </si>
  <si>
    <t>ADMINISTRACIÓN DE CAJA MENOR 
 PRO330-232-10 Se realizarán arqueos periódicos y sorpresivos por las y los servidores públicos del área de la Unidad Contable y financiera y el área de control Interno, con el fin de garantizar que las operaciones estén debidamente sustentadas, que los registros sean oportunos y adecuados y que los saldos correspondan; constatando los recursos asignados a las cajas menores, realizando el conteo físico, el control y seguimiento a cada uno de los rubros presupuestales autorizados en las respectiva Resolución de Constitución.</t>
  </si>
  <si>
    <t xml:space="preserve">Posibilidad de afectación económica y reputacional por NO atender oportunamente las distintas actuaciones que deben surtirse en los procesos judiciales, trámites extrajudiciales y administrativos a cabo. </t>
  </si>
  <si>
    <t xml:space="preserve">GESTION JUDICIAL :PRO103-231-10
Actividad 10 
El Jefe de la Oficina Jurídica mensualmente hará seguimiento a las actuaciones relevantes de los procesos judiciales en el SIPROJWEB con que cuenta la Lotería de Bogotá, verificando las alertas de SIPROJWEB con el fin de solucionar los requerimientos pendientes, se requerirá la actualización respectiva al abogado asignado. Como soporte quedará el registro del proceso en el SIPROJWEB </t>
  </si>
  <si>
    <t>Se evidenció la realización de los respectivos controles en mesa de reunión virtual realizada en compañía de la jefe de la Oficina Jurídica</t>
  </si>
  <si>
    <t>El Supervisor del contrato hará Seguimiento mensual a la actividad del apoderado judicial en cada uno de los procesos asignados. Validando la actualización de la base de datos entregada por los procesos.  En caso de encontrar fallas en el cumplimiento del contrato, requerirá al contratista y tomará las medidas pertinentes. Como soporte quedará los informes de supervisión</t>
  </si>
  <si>
    <t>Posibilidad de afectación económica y reputacional por pérdida de consistencia en la información de los procesos judiciales registrada en Siprojweb.</t>
  </si>
  <si>
    <t>El Jefe de la Oficina Jurídica realizará seguimiento del estado de los procesos judiciales y actuaciones prejudiciales, a través de los módulos de la herramienta "SIPROJ". En caso de no presentarse la actualización , se requerirá al abogado responsable la actualización respectiva. como soporte quedará el SIPROJ debidamente actualizado</t>
  </si>
  <si>
    <t>Posibilidad de afectación económica y reputacional por pérdida debido al no pago oportuno en las sentencias, conciliaciones o laudos arbitrales</t>
  </si>
  <si>
    <t>El Jefe de la Oficina Jurídica mensualmente realizará seguimiento del estado de los procesos judiciales y actuaciones prejudiciales, a través de los módulos de la herramienta "SIPROJ". En caso de presentarse no la actualización, se requerirá al abogado responsable la actualización respectiva. como soporte quedará el SIPROJ debidamente actualizado</t>
  </si>
  <si>
    <t xml:space="preserve">La Oficina Jurídica a través del trabajador o contratista de apoyo deberá hacer seguimiento mensual al cumplimiento del fallo o acuerdo conciliatorio, de conformidad con los requisitos establecidos en el procedimiento de pago de sentencias y conciliaciones. En caso de no iniciar el proceso de pago de sentencias y conciliaciones, se requería al responsable según el procedimiento adelantar la actividad correspondiente. Como evidencia quedará el reporte del pago en el aplicativo SIPROJWEB. </t>
  </si>
  <si>
    <t>Posibilidad de afectación económica y reputacional por interés indebido en procesos judiciales en contra de los intereses de la Lotería con el fin de favorecer a un tercero.</t>
  </si>
  <si>
    <t>El Jefe de la Oficina Jurídica mensualmente  realizará seguimiento del estado de los procesos judiciales y actuaciones prejudiciales, a través de los módulos de la herramienta "SIPROJ". En caso de presentarse una desviación del control, se requerirá al abogado responsable la actualización respectiva. como soporte quedará el SIPROJ debidamente actualizado</t>
  </si>
  <si>
    <t>La OCI deberá auditar y generar 	hallazgos	 y recomendaciones a la actividad de control, para su mejora y evaluará los aspectos que considere relevantes de la 1ª línea de defensa.</t>
  </si>
  <si>
    <t>Posibilidad de afectación económica y reputacional por incoherencia de los estados financieros</t>
  </si>
  <si>
    <t>Jefe Unidad Financiera y Contable.</t>
  </si>
  <si>
    <r>
      <rPr>
        <b/>
        <sz val="9"/>
        <color theme="1"/>
        <rFont val="Arial"/>
        <family val="2"/>
      </rPr>
      <t xml:space="preserve">GENERACIÓN DE ESTADOS FINANCIEROS PRO310-249-13
OBJETIVO </t>
    </r>
    <r>
      <rPr>
        <sz val="9"/>
        <color theme="1"/>
        <rFont val="Arial"/>
        <family val="2"/>
      </rPr>
      <t xml:space="preserve">Generar estados financieros con información razonable, confiable, consistente, verificable, oportuna y objetiva
</t>
    </r>
    <r>
      <rPr>
        <b/>
        <sz val="9"/>
        <color theme="1"/>
        <rFont val="Arial"/>
        <family val="2"/>
      </rPr>
      <t xml:space="preserve">Alcance </t>
    </r>
    <r>
      <rPr>
        <sz val="9"/>
        <color theme="1"/>
        <rFont val="Arial"/>
        <family val="2"/>
      </rPr>
      <t>Inicia reconociendo los hechos económicos de la entidad y finaliza generando los Estados Financieros.</t>
    </r>
    <r>
      <rPr>
        <b/>
        <sz val="9"/>
        <color theme="1"/>
        <rFont val="Arial"/>
        <family val="2"/>
      </rPr>
      <t xml:space="preserve">
Metodología </t>
    </r>
    <r>
      <rPr>
        <sz val="9"/>
        <color theme="1"/>
        <rFont val="Arial"/>
        <family val="2"/>
      </rPr>
      <t xml:space="preserve">Revisar y aprobar información de los archivos contra balance de prueba. Actividad 8
Evidencia:los estados financieros firmados por la gerente general, el jefe de la unidad financiera y contable y Contador </t>
    </r>
  </si>
  <si>
    <t>Según lo informado por el Jefe de la Unidad Financiera quien actúa como segunda línea de defensa los ajustes u observaciones se realizan de forma inmediata</t>
  </si>
  <si>
    <t>No se cuenta con un riesgo identificado para este aspecto</t>
  </si>
  <si>
    <t>Profesional de presupuesto - Oficina de Sistemas - Jefe Unidad Financiera y Contable</t>
  </si>
  <si>
    <r>
      <t xml:space="preserve">EJECUCION  Y CONTROL PRESUPUESTAL PRO310-245-11
</t>
    </r>
    <r>
      <rPr>
        <b/>
        <sz val="9"/>
        <color theme="1"/>
        <rFont val="Arial"/>
        <family val="2"/>
      </rPr>
      <t xml:space="preserve">Objetivo </t>
    </r>
    <r>
      <rPr>
        <sz val="9"/>
        <color theme="1"/>
        <rFont val="Arial"/>
        <family val="2"/>
      </rPr>
      <t xml:space="preserve">Gestión efectiva en la ejecución y control presupuestal de la entidad
</t>
    </r>
    <r>
      <rPr>
        <b/>
        <sz val="9"/>
        <color theme="1"/>
        <rFont val="Arial"/>
        <family val="2"/>
      </rPr>
      <t xml:space="preserve">Alcance </t>
    </r>
    <r>
      <rPr>
        <sz val="9"/>
        <color theme="1"/>
        <rFont val="Arial"/>
        <family val="2"/>
      </rPr>
      <t xml:space="preserve"> Gestión efectiva en la ejecución y control presupuestal de la entidad
Actividad 32 Revisar, realizar ajustes y firmar Verificar los gastos comprometidos y girados en el mes que no se exceda el monto máximo de las apropiaciones aprobadas para cadaunode los rubros. Si se encuentran inconsistenciasseprocedea informar al Jefe de la Unidad Financierayalaoficinadesistemasparadeterminar el origen de la falla y proceder a solucionarla.
Evidencia: </t>
    </r>
  </si>
  <si>
    <t>Posibilidad de afectación reputacional por uso incorrecto de la marca corporativa debido al desconocimiento del Manual de Marca.</t>
  </si>
  <si>
    <t>Los profesionales del área de comunicaciones cada vez que la entidad lo requiera debe realizar una revisión y actualización de los documentos:
1. Manual de marca corporativa.
2. Manual de comunicaciones interno y externo.
3. Estrategia de Comunicaciones.
Estos documentos reflejan los lineamientos para el uso, aplicación y correcta difusión y construcción de la marca, una vez sean actualizados estos documentos deben ser socializados a todos los funcionarios de la Lotería y puestos a disposición en la Intranet de la Entidad.</t>
  </si>
  <si>
    <t xml:space="preserve">El seguimiento a través de la matriz de riesgos existe, no obstante se recomienda individualizar los links que soportan los controles debido a que en un solo link se muestran todos los archivos impidiendo la eficiencia en su revisión </t>
  </si>
  <si>
    <t>Cualquier pieza gráfica o material de merchandising de comunicación propia o de terceros que se desarrolle bajo la marca Lotería de Bogotá, debe estar debidamente aprobada por el área de comunicaciones y mercadeo. La pieza gráfica debe ser remitida vía correo electrónico a los profesionales del área de comunicaciones y mercadeo de la Lotería de Bogotá para ser revisada, si requiere cambios se informaran por este medio los mismos, de lo contrario se dará la respectiva aprobación o una vez se hayan realizado los cambios.
Las piezas desarrolladas por la agencia de publicidad contratada por la lotería de Bogotá serán aprobadas directamente por el supervisor del contrato.</t>
  </si>
  <si>
    <t>Los profesionales del área cada vez que llegue una alerta de Google deberán verificar la la información tanto positivas como negativa, con el objetivo de identificar que está pasando en el mercado.</t>
  </si>
  <si>
    <t xml:space="preserve">Existe un manual de comunicaciones en la Lotería que permite alcanzar un lenguaje adaptado a los usuarios para crear y mantener una comunicación fluida con los clientes. En digital: Brindaremos respuestas creando una línea de comunicación efectiva y personalizada con cada usuario. De esta manera podremos asistir a nuestra comunidad con la información adecuada. 
En ATL y BTL: La comunicación debe ser cercana, utilizando un lenguaje sencillo y cercano a los clientes, teniendo en cuenta sus requerimientos. </t>
  </si>
  <si>
    <t xml:space="preserve">El seguimiento a través de la matriz de riesgos existe no obstante se recomienda individualizar los links que soportan los controles debido a que en un solo link se muestran todos los archivos impidiendo la eficiencia en su revisión </t>
  </si>
  <si>
    <t>Supervisar el contrato</t>
  </si>
  <si>
    <t>El supervisor del contrato realiza la revisión y aprobación del plan de medios por medio de correo electrónico</t>
  </si>
  <si>
    <t>Posibilidad de afectación reputacional por gestión inadecuada del mensaje.</t>
  </si>
  <si>
    <t>Posibilidad de afectación económica y reputacional por ocurrencia de fallas en la realización del sorteo debido a fallas técnicas,  tecnológicas o humanas.</t>
  </si>
  <si>
    <t>Aunque el control es realizado no se aporta evidencia dentro del seguimiento a la matriz de riesgos y tampoco es puesto en conocimiento en dicho informe de la OAP</t>
  </si>
  <si>
    <t xml:space="preserve">Semestralmente la empresa contratada para la Transmisión de los sorteos debe realizar una verificación del plan de contingencia con el objetivo de garantizar la realización, transmisión y emisión de los sorteos de Lotería, siguiendo los protocolos de seguridad definidos por la Lotería de Bogotá.
En caso de presentarse alguna desviación se debe determinar la causa de la misma, realizar las acciones necesarias y actualizar el plan de contingencia de la empresa contratada para la transmisión de los sorteos. 
Como soporte del control se cuenta con el plan de contingencia de la empresa contratada para la transmisión del sorteo. </t>
  </si>
  <si>
    <t>no se aporta evidencia dentro del seguimiento a la matriz de riesgos y tampoco es puesto en conocimiento en dicho informe de la OAP</t>
  </si>
  <si>
    <t xml:space="preserve">Semestralmente la Lotería de Bogotá debe revisar y actualizar y socializar el plan de contingencia, lo anterior se debe realizar con todas las áreas involucradas en la realización de los sorteos. 
En caso de presentarse alguna desviación en el Plan de Contingencia se debe realizar la actualización correspondiente y así mismo debe ser socializado. 
Como soporte del control se cuenta con el plan de contingencia de la Lotería. </t>
  </si>
  <si>
    <t>Se evidencia el seguimiento realizado por la OAP</t>
  </si>
  <si>
    <t xml:space="preserve">En el seguimiento realizado sobre la matriz, como evidencia se debe remitir a las grabaciones no obstante no existe un link de consulta por lo que no se puede evidenciar este control </t>
  </si>
  <si>
    <t>Posibilidad de afectación económica y reputacional por ocurrencia de soborno para realizar un inadecuado reconocimiento de premios con el fin de beneficiar un tercero.</t>
  </si>
  <si>
    <t xml:space="preserve">La acción realizada por la Oficina Asesora de planeación refleja el adecuado seguimiento debido a que el mismo menciona que no se remitió la evidencia de la ejecución del control </t>
  </si>
  <si>
    <t>Se observa la evidencias en prueba de recorrido realizada, con motivo de actualización del mapa de aseguramiento</t>
  </si>
  <si>
    <t>Profesional de Cartera - Profesional I de la Dirección de Operación de Producto y Comercialización</t>
  </si>
  <si>
    <t>Posibilidad de afectación económica y reputacional por entrega o retención de billetería, o asignación de cupos a distribuidores con incumplimiento de requisitos con fin de favorecer a un tercero a cambio de beneficios.</t>
  </si>
  <si>
    <t>No se cuenta con riesgo identificado</t>
  </si>
  <si>
    <t>Los criterios establecido para la contratación están documentados, el comité de contratación esta integrado por directivos</t>
  </si>
  <si>
    <r>
      <t>RG-1</t>
    </r>
    <r>
      <rPr>
        <sz val="9"/>
        <color rgb="FF000000"/>
        <rFont val="Arial"/>
        <family val="2"/>
      </rPr>
      <t xml:space="preserve"> Posibilidad de afectación económica y reputacional debido a no presentar, o presentar informes o dar respuesta a requerimientos de entes externos por fuera de los términos establecidos, debido al desconocimiento de plazos para la presentación</t>
    </r>
    <r>
      <rPr>
        <b/>
        <sz val="9"/>
        <color rgb="FF000000"/>
        <rFont val="Arial"/>
        <family val="2"/>
      </rPr>
      <t xml:space="preserve"> </t>
    </r>
  </si>
  <si>
    <t xml:space="preserve"> líder del proceso</t>
  </si>
  <si>
    <t>El líder del proceso mensualmente verificará los informes que su área deba remitir, mediante la Matriz de Comunicaciones, con el fin de reportar la información en los tiempos previstos por Ley.
Si se detectan desviaciones en el control, es decir, si se identifica que la información en la matriz de comunicaciones está desactualizada, se debe solicitar la actualización ante el área de Comunicaciones y Mercadeo.
Como soporte de la ejecución del control, se debe contar con el acuse de recibido de los informes rendidos por Ley, de manera mensual</t>
  </si>
  <si>
    <t xml:space="preserve">Se evidencia los informes publicados en el botón de transparencia </t>
  </si>
  <si>
    <r>
      <t xml:space="preserve">RG-18 </t>
    </r>
    <r>
      <rPr>
        <sz val="9"/>
        <color rgb="FF000000"/>
        <rFont val="Arial"/>
        <family val="2"/>
      </rPr>
      <t>Posibilidad de afectación reputacional por vencimiento de términos en la atención de PQRS debido al desconocimiento de los términos de ley para dar respuesta a las PQRS y el no trámite de manera oportuna la respuesta a las PQRS por parte del responsable.</t>
    </r>
  </si>
  <si>
    <t xml:space="preserve"> El responsable de atención al cliente verifica semanalmente en el sistema "SDQS" de "Bogotá te escucha" las fechas de vencimiento de todas las PQRS.  El responsable de Atención al Cliente debe identificar las PQRS proximas a vencer  y envía un correo electrónico al área correspondiente sobre el estado de la PQRS y solicita la pronta gestión al respecto.
En caso de la no gestión oportuna en la respuesta a las PQRS, una vez identificada la respuesta fuera de términos de ley se informa sobre la materialización del riesgo a las oficinas de Control Interno y Planeación a través del diligenciamiento de los formatos correspondientes.
Las evidencias de ejecución del control están plasmadas en los correos de estado de PQRS que se envían semanalmente a los jefes de áreas que son usuarios de las mismas en el SDQS.</t>
  </si>
  <si>
    <t>Se evidencia un adecuado seguimiento por parte de la OAP</t>
  </si>
  <si>
    <t xml:space="preserve">El profesional de la oficina de Atención al Cliente debe socializar trimestralmente mediante correo electrónico institucional el Manual para la Gestión de Peticiones Ciudadanas y la Política de Atención a la Ciudadanía, a los colaboradores de la entidad dentro de los cuales están los usuarios del SDQS encargados al interior de la entidad, de gestionar y tramitar las PQRS que les son asignadas, con el propósito de recordarles los términos de ley para dar a respuesta a las diferentes tipologías de PQRS así como claridad en la gestión de las mismas en el Sistema Distrital para la Gestión de Peticiones Ciudadanas - SDQS Bogotá Te Escucha.
En caso de no realizar la socialización del Manual y la Política en los tiempos establecidos, se envía y se socializa de manera inmediata para mantener la difusión y comunicación permanente de dichos documentos como herramienta para que los usuarios encargadados de dar respuesta a las PQRS lo hagan en cumplimiento de lo establecido en dicho documento y en el correcto uso del Sistema Distrital para la Gestión de Peticiones Ciudadanas - SDQS Bogotá Te Escucha.
Como evidencia de ejecución del control están los correos electrónicos trimestrales de socialización </t>
  </si>
  <si>
    <r>
      <rPr>
        <b/>
        <sz val="9"/>
        <color theme="1"/>
        <rFont val="Arial"/>
        <family val="2"/>
      </rPr>
      <t>RG-03</t>
    </r>
    <r>
      <rPr>
        <sz val="9"/>
        <color theme="1"/>
        <rFont val="Arial"/>
        <family val="2"/>
      </rPr>
      <t xml:space="preserve"> Posibilidad de afectación reputacional por envío de correspondencia a un correo electrónico incorrecto debido a un error humano involuntario</t>
    </r>
  </si>
  <si>
    <t>El procedimiento al corte del 5 de diciembre de 2023 no cuenta con una segunda Línea de Defensa, debido a que cuenta con autonomía, en segunda instancia estaría la Gerente General.
Aunque no cuenta con segunda línea de defensa el proceso fue auditado en el mes de noviembre de 2023, y el mismo no concluyo hallazgos relevantes, por lo que no se recomienda priorizar</t>
  </si>
  <si>
    <r>
      <rPr>
        <b/>
        <sz val="9"/>
        <color theme="1"/>
        <rFont val="Arial"/>
        <family val="2"/>
      </rPr>
      <t xml:space="preserve">RG-25 </t>
    </r>
    <r>
      <rPr>
        <sz val="9"/>
        <color theme="1"/>
        <rFont val="Arial"/>
        <family val="2"/>
      </rPr>
      <t>Posibilidad de afectación reputacional por desactualización de la documentación metodológica de la Lotería debido a desactualización de instrumentos y herramientas de gestión documental que permitan el cumplimiento de lineamientos y directrices enmarcados en la norma archivística</t>
    </r>
  </si>
  <si>
    <t>1. El responsable de la Unidad de Recursos Físicos trimestralmente debe verificar la aplicación de la TRD y aplicación de los procesos archivísticos.
Si en el seguimiento se identifica que no se están aplicando los procesos archivísticos ni la TRD, el responsable de la Unidad de Recursos Físicos mediante acta de reunión, se dejaran los compromisos y actividades que aún no se han cumplido y se estipularán fechas para su cumplimiento.
Como soporte de la ejecución del control es el acta de seguimiento de la aplicación de la TRD  por cada una de las dependencias.
2. EL jefe de la Unidad de Recursos físicos a través de su equipo evaluará dos veces al año en la entidad los conocimientos relacionados con la gestión documental, mediante una capacitación articulada con el PIC vigente.
En caso de que la evaluación no supere el 60%, se hará una capacitación extraordinaria sobre los temas que no se hayan comprendido,  como soporte de este control resultan las memorias de capacitación listas de asistencia y evaluación.</t>
  </si>
  <si>
    <t>No  se presenta evidencia de la realización de los controles debido a que el responsable de gestión documental tiene dos meses de contratado y la gestión estuvo en pausa por 6 meses, por lo que sus actividades se encuentran atrasadas</t>
  </si>
  <si>
    <r>
      <rPr>
        <b/>
        <sz val="9"/>
        <color theme="1"/>
        <rFont val="Arial"/>
        <family val="2"/>
      </rPr>
      <t>RG-25</t>
    </r>
    <r>
      <rPr>
        <sz val="9"/>
        <color theme="1"/>
        <rFont val="Arial"/>
        <family val="2"/>
      </rPr>
      <t xml:space="preserve"> Posibilidad de afectación reputacional por desactualización de la documentación metodológica de la Lotería debido a desactualización de instrumentos y herramientas de gestión documental que permitan el cumplimiento de lineamientos y directrices enmarcados en la norma archivística</t>
    </r>
  </si>
  <si>
    <t>Jefe Unidad de Recursos Físico</t>
  </si>
  <si>
    <t>No se cuenta con riesgo asociado</t>
  </si>
  <si>
    <t>El control implementado es nuevo, no se ha documentado, razón por la cual no es posible obtener una calificación del nivel de aseguramiento</t>
  </si>
  <si>
    <t xml:space="preserve">La actividad de control se cumple </t>
  </si>
  <si>
    <r>
      <t xml:space="preserve">RC02 - </t>
    </r>
    <r>
      <rPr>
        <sz val="9"/>
        <color rgb="FF000000"/>
        <rFont val="Arial"/>
        <family val="2"/>
      </rPr>
      <t>Posibilidad de afectación económica y reputacional por no validación de la información  reportada por el Concesionario en los derechos de explotación, gastos de administración, premios prescritos de chance y sus modalidades, premios prescritos del incentivo con cobro  inmediato con el fin de beneficio propio o de terceros.</t>
    </r>
  </si>
  <si>
    <r>
      <rPr>
        <b/>
        <sz val="9"/>
        <color rgb="FF000000"/>
        <rFont val="Arial"/>
        <family val="2"/>
      </rPr>
      <t xml:space="preserve">Declaración de derechos de explotación 
actividad 2 
</t>
    </r>
    <r>
      <rPr>
        <sz val="9"/>
        <color rgb="FF000000"/>
        <rFont val="Arial"/>
        <family val="2"/>
      </rPr>
      <t xml:space="preserve">La unidad Apuestas y control de juegos mensualmente contrasta la información remitida por el concesionario de los diferentes formularios de declaración con la información generada en el sistema de auditoria Chanseguro con el fin de soportar la  revalidación del supervisor del contrato.    
Si se identificación inconsistencia en la información contrastada esta se subsanara para su posterior validación, ya sea que se trate de un error en el sistema de auditoria o la información reportada por el concesionario. 
Como soporte de la ejecución del control se remite al concesionario un comunicado con el sello de la revalidación de la información. </t>
    </r>
  </si>
  <si>
    <t>Soporte</t>
  </si>
  <si>
    <t>PRO320-221-10 LIQUIDACION DE NOMINA
Actividad 10 La jefe de la Unidad de Talento Humano revisa la prenomina contra los soportes, si presenta errores se devuelve al profesional de Talento Humano para que realice los ajustes actividades 9. Si esta bien se envía a Secretaria General para revisión, si presenta errores se devuelve al profesional de Talento Humano para que realice los ajustes actividades 9. Si esta bien continúa a la siguiente actividad</t>
  </si>
  <si>
    <t>Z:\1. SHARE POINT\ARCHIVOS 2024\6. Instrumentos\Mapa de aseguramiento 2024\Soportes\RF\Contrato</t>
  </si>
  <si>
    <t>Z:\1. SHARE POINT\ARCHIVOS 2024\6. Instrumentos\Mapa de aseguramiento 2024\Soportes\RF\Caja menor</t>
  </si>
  <si>
    <t>Reomendaciones</t>
  </si>
  <si>
    <t>Z:\1. SHARE POINT\ARCHIVOS 2024\6. Instrumentos\Mapa de aseguramiento 2024\Soportes\TH\Plan de integridad</t>
  </si>
  <si>
    <t>Z:\1. SHARE POINT\ARCHIVOS 2024\6. Instrumentos\Mapa de aseguramiento 2024\Soportes\TH\Liquidacion de nomina</t>
  </si>
  <si>
    <t>Evidencia 2024</t>
  </si>
  <si>
    <t>Z:\1. SHARE POINT\ARCHIVOS 2024\6. Instrumentos\Mapa de aseguramiento 2024\Soportes\OAP</t>
  </si>
  <si>
    <t xml:space="preserve">Comité de Conciliación </t>
  </si>
  <si>
    <t>Z:\1. SHARE POINT\ARCHIVOS 2024\1. Evaluación y seguimiento\9. Auditoría Gestión Jurídica\6. Informe\Informe Definitivo</t>
  </si>
  <si>
    <t>SEGUIMIENTO POLITICAS DE PREVENCIÓN DEL DAÑO ANTIJURÍDICO</t>
  </si>
  <si>
    <t>Secretario  (a) del Comité de Conciliación Responsables de las áreas</t>
  </si>
  <si>
    <t>seguimiento de las actividades definidas en el plan de acción Política de Prevención de Daño Antijurídico</t>
  </si>
  <si>
    <t>Corresponde al Comité de Conciliación, realiza el seguimiento al avance de los indicadores definidos en el plan de acción y documentar el avance de la política de prevención del daño antijurídico.</t>
  </si>
  <si>
    <t>Acta</t>
  </si>
  <si>
    <t xml:space="preserve">No </t>
  </si>
  <si>
    <t>Cada dos meses se presentará un informe al Comité de Conciliación con el fin de presentar el avance de las metas propuestas en el Plan de  Acción de las Políticas de Prevención del Daño Antijurídico. De acuerdo al informe de seguimiento, el Comité podrá realizar y solicitar  los ajustes necesarios o realizar acciones correctivas y preventivas  según corresponda, teniendo en cuenta: 1. Ajustar, con base en los resultados del seguimiento y evaluación, la política de prevención del daño antijurídico y el plan de acción correspondiente. 2. Modificar, de ser necesario, el documento mediante el cual se formuló la política de prevención del daño antijurídico. 3. Adoptar las modificaciones a que haya lugar y realizar los ajustes en los procesos y procedimientos correspondientes. El Plan Requiere Ajustes?</t>
  </si>
  <si>
    <t>Administracion del riesgo de LA/FT/FPADM</t>
  </si>
  <si>
    <t>El Oficial de Cumplimiento realizará el análisis de las señales de alerta, operaciones inusuales, coincidencias en listas, coincidencias en noticias de prensa y operaciones intentadas, solicitará soportes o mayor documentación si es necesario, y determinará si corresponde a una operación sospechosa o no,
o si de sebe reportar ante la Unidad de Información y Análisis Financiero - UIAF</t>
  </si>
  <si>
    <t>Reporte de ganadores de premios a la Oficina de Cumplimiento</t>
  </si>
  <si>
    <t xml:space="preserve">
Cuando se identifiquen señales de alerta, operaciones inusuales, coincidencias en listas, coincidencias en noticias de prensa y las operaciones intentadas, se deberán reportar
</t>
  </si>
  <si>
    <t>X:\1. SHARE POINT\ARCHIVOS 2024\3. Liderazgo Estratégico\5. Seguimiento LA_FT_FPADM\Semestre II\4_Informe</t>
  </si>
  <si>
    <t>Marzo: Elaborado 16/04/2024. El informe muestra el cruce de información con otras bases de datos generadas del aplicativo comercial y Chanseguro, en las conclusiones se menciona que no hay reporte de señales de alerta ni operaciones inusuales.
Mayo: Elaborado 18/06/2024. El informe muestra el cruce de información con otras bases de datos generadas del aplicativo comercial y Chanseguro, en las conclusiones se menciona que no hay reporte de señales de alerta ni operaciones inusuales.
Julio: Elaborado 20/08/2024. El informe muestra el cruce de información con otras bases de datos generadas del aplicativo comercial y Chanseguro, en las conclusiones se menciona que no hay reporte de señales de alerta ni operaciones inusuales.
Septiembre: Elaborado 15/10/2024. El informe muestra el cruce de información con otras bases de datos generadas del aplicativo comercial y Chanseguro, en las conclusiones se menciona que no hay reporte de señales de alerta ni operaciones inusuales</t>
  </si>
  <si>
    <t>El día 06/11/2024 se verifica la implementación del control. Para ello se verificó el listado de ganadores reportado a la UIAF y se validó que se hubiera realizado la segunda consulta en listas vinculantes. De lo anterior, se tomó como muestra los siguientes meses: 
Mayo: El día 17/05/2024 se realizó consulta de los 5 ganadores de abril.
Julio: El día 15/07/2024 se realizó consulta de 12 ganadores de junio. 
Octubre: El 15/10/2024 se realizó consulta de 16 ganadores de septiembre.</t>
  </si>
  <si>
    <t>El Oficial de Cumplimiento debe realizar análisis de la información reportada por las diferentes oficinas para verificar si hay señales de alerta u operaciones inusuales que puedan llegar a ser operaciones sospechosas.
-Reporte Ganadores de Premios en Dinero o en Especie (incluye cruces con los ganadores de apuestas permanentes en la plataforma de Chanseguro* y ganadores previos de la Lotería de Bogotá)
-Reporte de Ausencia de Ganadores de Premios</t>
  </si>
  <si>
    <t>El Oficial de Cumplimiento realiza consulta en listas vinculantes y de
control en la plataforma y/o herramienta determinada y contratada para
tal fin y procede a diligenciar el formato PRO105-499 Consulta en Listas
Vinculantes y de Control.</t>
  </si>
  <si>
    <t>El Oficial de Cumplimiento realiza consulta en listas vinculantes y de
control en la plataforma y/o herramienta determinada y contratada para tal fin y procede a diligenciar el formato PRO105-499 Consulta en Listas Vinculantes y de Control.</t>
  </si>
  <si>
    <t>Solicitud de consulta en listas vinculantes</t>
  </si>
  <si>
    <t xml:space="preserve">El día 29/10/2024 se realiza mesa de trabajo con la Oficial de Cumplimiento y se evidencia la adecuada implementación del control. Esto dado que se validaron los correos de solicitud tanto de personas naturales como jurídicas, se verificaron los soportes dependiendo del tipo de persona (natural o jurídica).
Asimismo se verifica que el formato fue enviado firmado y fue recibido con aprobación por parte de cada dependencia. La muestra tomada fue: 
a.	CC 8359220 Octubre 1
b.	CC 51864671 Octubre 15
c.	Inquia Compañy Septiembre 4
d.	Distracom Agosto 16
e.	CC 71711038 Agosto 2
f.	CC 39540975 Julio 2 
g.	CC 79988459 Junio 5
La oficial de cumplimiento manifiesta que no hay registro de la desviación del control, dado que nunca ha ocurrido. </t>
  </si>
  <si>
    <t>X:\1. SHARE POINT\ARCHIVOS 2024\6. Instrumentos\Mapa de aseguramiento 2024\Soportes\TH\SST</t>
  </si>
  <si>
    <t>X:\1. SHARE POINT\ARCHIVOS 2024\6. Instrumentos\Mapa de aseguramiento 2024\Soportes\TI\PETI</t>
  </si>
  <si>
    <t xml:space="preserve">Ejecución al Plan de tratamiento de riesgos de seguridad  y privaciadad de la información </t>
  </si>
  <si>
    <t>X:\1. SHARE POINT\ARCHIVOS 2024\6. Instrumentos\Mapa de aseguramiento 2024\Soportes\TI\PLAN DE SEGURIDAD Y PRIVACIDAD DE LA INFORMACIÓN</t>
  </si>
  <si>
    <t>X:\1. SHARE POINT\ARCHIVOS 2024\6. Instrumentos\Mapa de aseguramiento 2024\Soportes\TI\PLAN DE TRATAMIENTO DE RIESGOS DE SEGURIDAD Y PRIVACIDAD DE LA INFORMACIÓN</t>
  </si>
  <si>
    <t>Preparacion de Estados Financieros</t>
  </si>
  <si>
    <t>X:\1. SHARE POINT\ARCHIVOS 2024\6. Instrumentos\Mapa de aseguramiento 2024\Soportes\Financiera\Estados financieros</t>
  </si>
  <si>
    <t>X:\1. SHARE POINT\ARCHIVOS 2024\6. Instrumentos\Mapa de aseguramiento 2024\Soportes\Financiera\Ejecucion presupuestal</t>
  </si>
  <si>
    <t>Se evidencia la publicación del reporte de ejecución presupuestal de junio y noviembre de 2024  con la firma de aprobación del jefe de la unidad financiera y contable, de acuerdo a lo informado por dicho jefe, las observaciones producto de la revisión por parte suya son atendidas inmediatamente por lo que no hay soporte de retroalimentación, por otra parte la comunicacion de resultados se da en el comité de junta directiva</t>
  </si>
  <si>
    <t>Se evidencia la publicación de los estados financieros de julio y noviembre con la firma de aprobación del jefe de la unidad financiera y contable, de acuerdo a lo informado por dicho jefe, las observaciones producto de la revisión por parte suya son atendidas inmediatamente por lo que no hay soporte de retroalimentación, por otra parte la comunicacion de resultados se da en el comité de junta directiva</t>
  </si>
  <si>
    <t>Supervision del contrato</t>
  </si>
  <si>
    <t xml:space="preserve">
la Agencia de Publicidad  realiza la campaña de cpmunicaciones con base  el brief que es el esquema conceptual de lo que se quiere con la campaña </t>
  </si>
  <si>
    <t xml:space="preserve">Se estructura de una manera mas adecuada las acciones de primera linea y segunda linea </t>
  </si>
  <si>
    <t>X:\1. SHARE POINT\ARCHIVOS 2024\1. Evaluación y seguimiento\11. Auditoría al Proceso Gestión de Comunicaciones\6. Informe\Informe Definitivo</t>
  </si>
  <si>
    <t xml:space="preserve">
 la Agencia de Medios diseñe el plan de medios. Con base en el el brief que es el esquema conceptual de lo que se quiere con la campaña  </t>
  </si>
  <si>
    <t xml:space="preserve"> conceptualización de la campaña.</t>
  </si>
  <si>
    <t xml:space="preserve"> plan de medios</t>
  </si>
  <si>
    <t xml:space="preserve">Semanalmente la empresa contratada para el mantenimiento de los equipos para la realización del sorteo verifica que los mismos estén funcionado en óptimas condiciones, para lo cual se verifica la funcionalidad de los mismos cotejando la funcionalidad con la lista de chequeo diseñada por la empresa especializada. 
Si en la realización del mantenieminto y pruebas técnicas semanales se detectan fallas el proveedor debe realizar los correctivos técnico necesarios en el momento, para garantizar la realización del sorteo.
Si existen fallas graves en ciertos equipos la Lotería cuenta equipos y materiales de contingencia, los cuales se utilizaran hasta que el equipo principal se ajuste.
Como soporte del control se presenta el acta de mantenimiento semanal, Informe de mantenimeinto semanal y CD del registro filmico de las pruebas y mantenimiento efectuado. </t>
  </si>
  <si>
    <t xml:space="preserve">Los delegados de la Gerencia y los delegado de la Dirección de Operación de Producto y Comercialización semanalmente ingresan a la boveda de seguridad dispuesta en las instalaciones de NTC con el fin de retirar los equipos y balotas bien sea para la ejecución de los sorteos o del mantenimiento preventivo, para lo cual este acceso es controla con el acceso biometrico para lo cual y una vez puesta la huella sobre el lector se coteja el permiso de ingreso con el sistema. 
En caso en presentarse desviaciones y no se pueda ingresar a Boveda o que otro colaborados que no pertenezca a la dirección tenga el acceso biometrico se debe comunicar con el canal para realizar la corrección inmediata. 
Como soporte del control se presentan las grabaciones de los sorteos. </t>
  </si>
  <si>
    <t xml:space="preserve">El encargado de la  Dirección de Operación del Producto y Comercialización semanalmente recibe los paquetes de premios enviados por los distribuidores a través de la empresa transportadora para lo cual debe verificar la relación de paquetes registrados en la planilla de la transportadora frente a los paquetes de premios físicos recibidos, si todo está correcto el funcionario sella la planilla del transportador.
Si se detectan desviaciones en el control debe registrarse una nota en la planilla respectiva y si existe fisicamente y no en la planilla se  debe abrir el paquete para verificar el contenido del mismo y si es el caso devolverlo inmediatamente al transportador y realizar la anotación en el formato FRO410-30-4
La  de la  Dirección de Operación del Producto y Comercialización solicita a la empresa transportadora que recoja los paquetes donde se identificaron anomalías.
Como soporte de la ejecución del control resultan los correos electronicos enviados a la empresa impresora de billetería y las anotaciones dejadas en el formato FRO410-30-4. en el caso en que se presenten desviaciones. </t>
  </si>
  <si>
    <t xml:space="preserve">El encargado de la  Dirección de Operación del Producto y Comercialización diariamente realiza la apertura de todos los paquetes de premio recibidos y verificar que los premios y/o billetes correspondan a la Lotería de Bogotá, posteriormente debe perforar las fracciones en un lugar que no dañe el código de barras.
Si se detectan desviaciones en el control se debe: 
1. Si algún paquete de premios corresponde a otra loteria deben guardados bajo llave y ser notificados a la transportadora y al mismo tiempo al distribuidor respectivo (en el caso en que sea reconocido por la entidad). 
2, Se debe enviar un correo electrónico informando a la transportadora la inconsistencia, para que ellos envien un funcionario a recoger dichos paquetes.
3, Cuando el funcionario detecta que no es premio sino devolución debe registrar en el formato FRO410-30-4 tomar evidencia fotografica y dar traslado al  del área para que este informe de manera inmediata al disribuidor. 
Como soporte de la ejecución del control resultan los billetes o fracciones perforadas, en el caso de las desviaciones resultan como soportes los correos electronicos enviados y las anotaciones en el Formato  FRO410-30-4 Recibo de Premios a Distribuidores.  </t>
  </si>
  <si>
    <t xml:space="preserve">El funcionario asignado de la  Dirección de Operación del Producto y Comercialización diariamente realiza la radicación de los paquetes de premios perforados en el aplicativo tecnologico comercial de la loteria, posteriormente los dos auxiliares (auxiliar administrativo y auxiliar ) de la  Dirección de Operación del Producto y Comercialización deben leer (lectura del código de barras de cada fracción) los premios y promocionales, al finalizar la lectura de cada paquete por distribuidor se debe comparar el total del valor leido con respecto al total del valor reportado en la planilla del distribuidor.
Si se detectan diferencias entre lo leido y lo reportado por el distribuidor se debe realizar una segunda lectura de premios o promocinales, si la inconsistencia se mantiene se debe notificar por correo electronico al distribuidor sobre las inconsistencias detectadas y solicitando el pago respectivo.  Este documento debe ser enviado con copia a la unidad financiera y contable.
Como soporte de la ejecución del control resultan las planillas radicadas en el aplicativo comercial de la Lotería y relacionadas en el formato  FRO410-30-4 Recibo de Premios a Distribuidores.  En caso de presentarse alguna desviación queda como soporte el correo electronico notificando al distribuidor sonbre la diferencia presentada. </t>
  </si>
  <si>
    <t xml:space="preserve">El profesional de la Dirección de Operación del Producto y Comercialización diariamente  debe revisar que las diferencias presentadas se encuentren justificadas en el reporte respectivo (Reporte resumen de relaciones de premios leidos). Si todo está correcto procede a validar y cargar en el sistema comercial  los premios y promocionales. 
Si existe una diferencia sin justificación el auxiliar de la Dirección de Operación del Producto y Comercialización debe revisar y realizar el respectivo ajuste.
Como soporte de la ejecución del control resulta el Reporte resumen de relaciones de premios leidos en estado "Procesado". </t>
  </si>
  <si>
    <t>Los colaboradores de la Dirección de Operación del Producto y Comercialización diariamente ingresan a la dirección con acceso biometrico para lo cual y una vez puesta la huella sobre el lector se coteja el permiso de ingreso con el sistema. 
En caso en presentarse desviaciones y no se pueda ingresar a la Dirección u otro colaborados que no pertenezca a la dirección tenga el acceso biometrico se debe comunicar a Recursos Fisicos para realizar la corrección inmediata. 
Como soporte del control se presenta el Disco duro del CCTV.</t>
  </si>
  <si>
    <t xml:space="preserve">El auxiliar de la Dirección de Operación del Producto y Comercialización termina de leer todos los premios y emite un reporte, el cual consolida la totalidad de premios reconocidos al distribuidor. Con este reporte realiza una revisión diaria conjunta con el profesional de cartera con el fin de comparar los premios renocidos vs las autoliquidaciones de cada distribuidor y su estado de cartera.
Si se encuentra diferencias en el sorteo al cual se le reconocieron los premios el auxiliar de la  Dirección de Operación del Producto y Comercialización debe ajustar el reporte de lectura de premios conforme a los criterios del profesional de cartera.
Si se encuentra diferencias en los codigos (de los distribuidores) aplicados a los premios se debe realizar los ajustes respectivos por parte del auxiliar de la  Dirección de Operación del Producto y Comercialización.
Como soporte de la ejecución del control resulta el resumen de los premios y promocionales leídos con los vistos buenos del colaborador de la Dirección de Operación del Producto y Comercialización y el área de cartera. </t>
  </si>
  <si>
    <t>El profesional de cartera semanalmente realiza una revisión de los reportes de cartera y del estado de las garantías de los distribuidores con el propósito de identificar incumplimientos en los distribuidores para determinar a cuales de ellos se reteniene el despacho de billetería.
Si se detectan desviaciones en el control, los distribuidores con incumplimiento en sus garantías  y/o pagos deben ser retenidos. No se debe realizar el despacho semanal de billetería.
Como soporte de la ejecución del control resultan los memorandos sobre distribución y retención por parte de la Unidad Financiera</t>
  </si>
  <si>
    <t xml:space="preserve">El profesional de la Dirección de Operación del Producto y Comercialización semanalmente verifica las garantías que se encuentran vencidas con el propósito de identificar incumplimientos en los distribuidores para determinar a cuales de ellos se reteniene el despacho de billetería.
Si se detectan desviaciones en el control, los distribuidores con incumplimiento en sus garantías  y/o pagos deben ser retenidos. No se debe realizar el despacho semanal de billetería.
Como soporte de la ejecución del control resultan los correos electronicos enviados a la Unidad Financiera informando si se encuentra algunos de los distribuidores con las garantías vencidas. </t>
  </si>
  <si>
    <t xml:space="preserve">Como resultado de la evaluación del mapa de aseguramiento, se confirmó que los productos, reportes y casos incluidos en esta matriz son prioritarios para la Lotería, ya que son fundamentales para el proceso principal de explotación de juegos de suerte y azar. Por esta razón, en esta revisión no se añadieron ni eliminaron nuevos procesos.
Respecto a la calificación de los aspectos clave evaluados en el mapa de aseguramiento, es necesario realizar un ajuste sobre la versión de 2023, de la siguiente manera:
•	Se redujo la puntuación del control relacionado con el plan de contingencia, ya que durante la auditoría no se presentaron pruebas de su implementación.
•	Se disminuyó la puntuación del control sobre la distribución de billetería, debido a que se vulneraron los controles para verificar los saldos de cartera y el cumplimiento de las pólizas.
RESULTADO DE LA EVALUACIÓN DEL MAPA DE ASEGURAMIENTO 
Como resultado del análisis realizado sobre la función de aseguramiento de la segunda línea de defensa, se identifica una reducción en la calificación global del proceso clave de Distribución de billetería debido a la materialización de los eventos de riesgo y a la inoportunidad en el reporte de los mismos, </t>
  </si>
  <si>
    <t>X:\1. SHARE POINT\ARCHIVOS 2024\1. Evaluación y seguimiento\8. Explotación de Juegos de Suerte y Azar-Loterías\4. Informe\04 Informe Final</t>
  </si>
  <si>
    <t>Z:\1. SHARE POINT\ARCHIVOS 2024\6. Instrumentos\Mapa de aseguramiento 2024\Soportes\Atencion al cliente</t>
  </si>
  <si>
    <t xml:space="preserve">Etapa de juzgamiento </t>
  </si>
  <si>
    <t xml:space="preserve">Recibe y radica la Noticia Disciplinaria
Evaluar la queja y proyectar el auto respectivo
Determinar si procede Actuación Disciplinaria 
Proyectar auto de indagación previa o investigación disciplinaria
Practicar las pruebas y/o diligencias ordenadas y proyectar auto respectivo
Revisar y aprobar el Auto de Archivo definitivo </t>
  </si>
  <si>
    <r>
      <rPr>
        <b/>
        <sz val="9"/>
        <color theme="1"/>
        <rFont val="Arial"/>
        <family val="2"/>
      </rPr>
      <t>Primera etapa</t>
    </r>
    <r>
      <rPr>
        <sz val="9"/>
        <color theme="1"/>
        <rFont val="Arial"/>
        <family val="2"/>
      </rPr>
      <t xml:space="preserve"> Gestión del Control Interno Disciplinario PRO106-511-2
Teniendo en cuenta queOficina de Control Interno Disciplinario adelanta únicamente la fase de instrucción, el proceso inicia con la noticia disciplinaria y culmina con la notificación del Pliego de Cargos y la remisión a la Procuraduría General de la Nación o a la dependencia de la Lotería de Bogotá que corresponda, para que adelante la etapa de juzgamiento.
</t>
    </r>
    <r>
      <rPr>
        <b/>
        <sz val="9"/>
        <color theme="1"/>
        <rFont val="Arial"/>
        <family val="2"/>
      </rPr>
      <t>Segunda Etapa</t>
    </r>
    <r>
      <rPr>
        <sz val="9"/>
        <color theme="1"/>
        <rFont val="Arial"/>
        <family val="2"/>
      </rPr>
      <t xml:space="preserve">  PRIMERA INSTANCIA-ETAPA DE JUZGAMIENTO JUICIO ORDINARIO PRO108-581-2
Teniendo en cuenta que la Oficina Jurídica es la competente disciplinaria en la fase de juzgamiento, se precisa que esta etapa inicia una vez recibido el expediente con el pliego de cargos debidamente notificado por parte del funcionario instructor, y finaliza con la decisión de primera instancia.</t>
    </r>
  </si>
  <si>
    <t>Z:\1. SHARE POINT\ARCHIVOS 2023\1. Evaluación y seguimiento\Auditoría Proceso Gestión Control Disciplinario\5. Informe\Definitivo\Informe</t>
  </si>
  <si>
    <t>Dentro del Plan Anual de Auditoria se incorpora la actiidad de revision del cumplimiento de las funciones del Comité de Coordinacion de Control Intenro</t>
  </si>
  <si>
    <t>Z:\1. SHARE POINT\ARCHIVOS 2024\6. Instrumentos\Mapa de aseguramiento 2024\Soportes\OCI</t>
  </si>
  <si>
    <t>El Consecionario y la firma impresora son quienes realizan las labores de primera lInea de defensa debido a que son los que efectuan las operaciones y gestionan los riesgos.</t>
  </si>
  <si>
    <t>Relación de formularios disponibles en el sistema.</t>
  </si>
  <si>
    <t>Unidad de Apuestas y Control de Juegos</t>
  </si>
  <si>
    <t xml:space="preserve">La unidad de apuestas a traves de su Jefe valida la proyeccion de del plan anual de compras y lo aprueba
Supervisa el stock de formularios de juegos de apuestas y sirve de canal entre el impresor y el onsecionario para el suministro de la papeleria
</t>
  </si>
  <si>
    <t>NO aplica</t>
  </si>
  <si>
    <t>Contraloria</t>
  </si>
  <si>
    <t>Z:\1. SHARE POINT\ARCHIVOS 2024\1. Evaluación y seguimiento\10. Auditoria EJSA-Apuestas\5. Informe
Z:\1. SHARE POINT\ARCHIVOS 2024\5. Relación Entes de control Ext\Contraloría\Auditorias\Auditoria Fiscalización COD 77\7. Informe final</t>
  </si>
  <si>
    <t>Una vez revisada el proyecto de Resolución, la Jefe de la Unidad de Apuestas y Control de Juegos procederá a su respectiva firma.</t>
  </si>
  <si>
    <t>Jefe de la Unidad de Apuestas y Control de Juegos</t>
  </si>
  <si>
    <t>Resolución de autorización</t>
  </si>
  <si>
    <t>La Unidad de Apuestas y Control de Juegos debe recibir, revisar y analizar la solicitud y documentos adjuntados por el Gestor, de acuerdo a la lista de chequeo, verificando el cumplimiento de los requisitos exigidos por la normatividad vigente para Juegos Promocionales y Rifas. Si es una rifa; se debe verificar que la solicitud cumpla con cada uno de los requisitos exigidos en el título III del Decreto 1068 de 2015. Si es un juego promocional; se debe verificar el cumplimiento de los requisitos exigidos en el Título IV del Decreto 1068 de 2015.</t>
  </si>
  <si>
    <t xml:space="preserve">Proyección de Resolución </t>
  </si>
  <si>
    <t xml:space="preserve">
La Agencia de BTL construye el presupuesto de la actividad teniendo en cuenta el  brief realizado por el  Profesional III del área de Comunicaciones y Mercadeo y/o supervisor del contrato</t>
  </si>
  <si>
    <t>presupuesto de la actividad.</t>
  </si>
  <si>
    <t>X:\1. SHARE POINT\ARCHIVOS 2024\3. Liderazgo Estratégico\4. Seguimiento metas PDD\01. Seguimiento a Marzo de 2024</t>
  </si>
  <si>
    <t>No se aporto evidencia con la cual se pudiera establecer un nivel de confianza adecuado</t>
  </si>
  <si>
    <t xml:space="preserve">Se revisa el seguimiento realizado por la Oficina Asesora de Planeación y se toma como muestra la actividad 6 y 8 del plan encontrando que con relación a la 6 se evidencian los correos de sensibilización del condigo de integridad, con relación a la actividad 8 se evidenció la actualización y aprobación del Procedimiento PRO320-606-2 Gestión de Conflictos de intereses </t>
  </si>
  <si>
    <t xml:space="preserve">Se evidencia en el informe de seguimiento a  planes institucionales realizado por la Oficina Asesora de Planeación que se realiza el seguimiento a las actividades de capacitación en el PIC </t>
  </si>
  <si>
    <t xml:space="preserve">Se solicito la carpeta de liquidación de nomina a la Contratista de la Unidad de Talento Humano, en el se revisaron las liquidaciones de nomina realizadas por el secretaria general de las nominas de diciembre y octubre </t>
  </si>
  <si>
    <t>La evaluación de la segunda línea de defensa se realizo a través de los informes de seguimiento de Sistema de Administración del Riesgo de Lavado de Activos, Financiación del Terrorismo y Financiamiento de la Proliferación de Armas de Destrucción Masiva LA/FT/FPADM  con corte a marzo y abril de 2024, en ellos se permite concluir que:
La entidad ha implementado políticas organizaciones enfocadas a la prevención del riesgo de lavado de activos, la financiación del terrorismo y la financiación de la proliferación de armas de destrucción masiva, es así, como cuenta con los lineamientos para la identificación, medición, control y seguimiento de los riesgos asociados al sistema LA/FT/FPADM.
El Manual y procedimiento para gestionar los riesgos del sistema LA/FT/FPADM verificados en el marco del presente informe, están documentados, implementados y cuentan con los registros de las actividades que así lo definen
La entidad ha dado cumplimiento a la regulación vigente en relación con el Sistema de Administración del Riesgo LA/FT/FPADM, dado que en la presente evaluación se identificaron conformidades relacionadas con el cumplimiento en los aspectos asociados a la identificación, evaluación, control y seguimiento de los riesgos del sistema</t>
  </si>
  <si>
    <t xml:space="preserve">Se baja la calificación del nivel de aseguramiento por cuanto en el informe de seguimiento de planes del tercer trimestre por parte de la OAP  no se establecen alertas frente al 43% de actividades sin iniciar y el 50% en ejecución, las conclusiones de este informe son generales lo que no permite identificar señales de alerta claras </t>
  </si>
  <si>
    <t xml:space="preserve">La calificación baja debido a que no se realiza seguimiento a la mejora de las debilidades identificadas y en la comunicación de los resultados no se crean alertas sobre el nivel de ejecución de los planes </t>
  </si>
  <si>
    <t xml:space="preserve">durante la vigencia 2024 no se realizó el levantamiento del inventario por esta razón la calificación del nivel de confianza no ha cambiado </t>
  </si>
  <si>
    <t>Se revisan los soportes de seguimiento al contrato por parte del supervisor a través del sistema financiero SICOF ADA, para esta ocasión se revisa el seguimiento del mes de noviembre de la contratista de cedula 35,379,436 y 39.540.975  del contrato  45 de 2024. ambos cuentan con la firma del supervisor y sus pagos fueron aprobados por la segunda línea (Jefe de la Unidad Financiera y Contable)</t>
  </si>
  <si>
    <t>Se verificó la carpeta de arqueos de caja menor, identificando que durante el año solo se realizó un arqueo por parte de la segunda línea de defensa</t>
  </si>
  <si>
    <t>De acuerdo con el informe de la auditoria al proceso de Gestión Jurídica en donde se indica que de la consulta realizada el 26/09/2024 en SIPROJWEB, se identificó que de los 83 procesos (40 procesos civiles, laborales y administrativos y 43 penales), y una vez aplicado el cálculo de muestreo, éste arrojó un total 33 procesos; de los cuales se encuentran actualizados y las fichas técnicas se encuentran acordes con el último registro en el histórico de cada proceso, los siguientes:
Procesos Civiles. Laborales y administrativos: 17 procesos de 19 procesos objeto de muestreo: No. de proceso: 2004-00184, 2004-00702, 2005-00203, 2005-00683, 2005-02347, 2006-00520, 2008-00414, 2009-01135, 2009-01815, 2014-00664, 2016-01720, 2021-00441, 2022-00154, 2023-00132, 2023-00321, 2023-00542 y 2024-00256.
Procesos Penales: 9 procesos de 14 procesos objeto de muestreo: No. de procesos: 2020-53084, 2019-80172, 2019-00059, 2021-80029, 2019-00281, 2018-80193, 2019-00290 y 2022-00461 y 2022-00094.  Por lo anterior, se identifica cumplimiento a las actividades 3 y 9 del procedimiento PRO103-231-11, que se refieren al registro y digitalización de los documentos del proceso en el sistema SIPROJWEB y la actualización de las actuaciones como lo indica el Manual de usuario del SIPROJWEB.</t>
  </si>
  <si>
    <t>De acuerdo con el informe de la auditoria al proceso de Gestión Jurídica se presenta una calificación de 5 debido a que en dicho informe se presento como conformidad Frente al Indicador de impacto con corte a julio de la vigencia de 2024, éste no se configuró.    
Frente al indicador de gestión: Circular 8 de 31-03-2024. Se cumplió.
Frente al Indicador de impacto con corte a julio de la vigencia de 2024, éste no se configuró.    
Frente al indicador de gestión: Circular 8 de 31-03-2024. Se cumplió.</t>
  </si>
  <si>
    <t xml:space="preserve">Con base en la auditoria al proceso de gestión de comunicaciones y mercadeo se pudo evidenciar el correcto funcionamiento de la segunda líneas de defensa </t>
  </si>
  <si>
    <t xml:space="preserve">Se valido la información de la aprobación y las actualizaciones del plan Anual de Adquisiciones en los informes de seguimiento de metas plan de desarrollo del primer y tercer trimestre </t>
  </si>
  <si>
    <t>Se evidencia el control a través del informe de seguimiento a matrices de riesgo con corte a 31 de agosto de 2024 en donde se comunica que frente a los controles de este proceso, se evidencia que se ejecutaron acorde a lo programado, evitando la materialización de riesgos, se resalta la siguiente acción para el cuarto bimestre de 2024: 
De igual forma se evidencio el control efectuado por esta segunda línea de defensa en la auditoria del proceso de explotación de Juegos de Suerte de Azar loterías, y producto de estos informes mensuales se levanto un hallazgo debido a que no se estaban acatando sus recomendaciones.</t>
  </si>
  <si>
    <t>Los procedimientos se encuentran totalmente documentados, las acción tanto de primera línea como de segunda línea son desarrolladas por funcionarios de alta o media gerencia debido a ello se da una calificación favorable.</t>
  </si>
  <si>
    <t>En revisión sobre la calificación del nivel de aseguramiento de esta actividad logro la calificación mayor debido a que esta actividad se incluyo en el plan anual de auditoria de la siguiente forma "Hacer seguimiento al cumplimiento de las funciones del Comité de Coordinación de Control Interno y formulación, priorización y presentación del Plan Anual de Auditoría". De igual forma la actividad fue realizada directamente por el Jefe OCI además de ser socializada ante el CICCI del mes diciembre de 2024</t>
  </si>
  <si>
    <t xml:space="preserve">En revisión del informe de especial de fiscalización de la Contraloría se puede constatar que la actividad se encuentra documentada no obstante se evidenció Hallazgo administrativo con presunta incidencia disciplinaria por falencias en la supervisión y fiscalización del contrato de concesión del juego de apuestas permanentes No. 66 de 2021.razon por la cual se disminuye la calificación en objetivo y alcance debido a que el alcance se esta cumpliendo parcialmente </t>
  </si>
  <si>
    <t>Se recomienda incluir en los informes de seguimiento de los planes institucionales un apartado específico destinado al seguimiento de las recomendaciones del informe anterior. Esto permitirá garantizar la trazabilidad de la retroalimentación brindada a la primera línea de defensa, facilitando la verificación y el control de su implementación.</t>
  </si>
  <si>
    <t>Tras revisar el archivo de Excel donde se registra el seguimiento, se evidenció que no se registra ninguna ejecución correspondiente al tercer trimestre. Sin embargo, en el informe de seguimiento de la OAP se indica lo siguiente: "Se evidencia un cumplimiento de las actividades del primer y segundo trimestre, así como un avance porcentual acorde con la programación de ejecución de las actividades del tercer trimestre." Esto genera una inconsistencia entre el registro en el archivo y la información presentada en el informe.</t>
  </si>
  <si>
    <t>Se recomienda que, al momento de elaborar el informe de seguimiento de planes, se garantice que los soportes utilizados estén plenamente alineados con la información registrada en el archivo de seguimiento. Esto incluye verificar que los datos reportados, como avances y ejecuciones, sean consistentes y coherentes entre ambos documentos. Asimismo, se sugiere implementar un proceso de validación cruzada entre el archivo de seguimiento y el informe, asegurando que cualquier discrepancia sea identificada y corregida antes de la presentación final del informe. Esto contribuirá a fortalecer la trazabilidad, transparencia y confiabilidad de la información reportada.</t>
  </si>
  <si>
    <t>CONTROL INSPECCIÓN Y FISCALIZACIÓN</t>
  </si>
  <si>
    <t>autorizacion de juegos promocionales y rifas</t>
  </si>
  <si>
    <t>Se recomienda incluir un apartado específico de observaciones en el informe de seguimiento de planes institucionales elaborado por la Oficina Asesora de Planeación. Este apartado debería destacar los aspectos más relevantes detectados durante el seguimiento, como los planes que presentan baja ejecución en relación con el tiempo restante para su culminación.
El propósito de este apartado es brindar un análisis cualitativo que permita identificar oportunidades de mejora, alertar sobre posibles retrasos críticos y priorizar acciones correctivas. Además, este enfoque facilitará una toma de decisiones informada por parte de las instancias responsables y mejorará la capacidad de respuesta para garantizar el cumplimiento de los objetivos institucionales.</t>
  </si>
  <si>
    <t>durante el año, solo se ha identificado un archivo relacionado con la caja menor. Esta situación sugiere la necesidad de incrementar la periodicidad con la que se realiza este registro, con el fin de garantizar un control adecuado y continuo. Establecer una mayor frecuencia en la documentación permitirá mejorar la trazabilidad de los movimientos, detectar posibles inconsistencias a tiempo y asegurar una gestión más eficiente de los recursos asignados.</t>
  </si>
  <si>
    <t>APROBADO POR EL COMITÉ INSTITUCIONAL DE COORDINACIÓN DE CONTROL INTERNO EN SESIÓN REALIZADA EL DIA 21 DE DICIEMBRE DE 2023</t>
  </si>
  <si>
    <t>CONTROL DE CAMBIOS</t>
  </si>
  <si>
    <t>VERSIÓN 1</t>
  </si>
  <si>
    <t xml:space="preserve">Versión inicial, elaborada por el equipo de trabajo:
Gustavo Parra Martínez Jefe Oficina de Control Interno
</t>
  </si>
  <si>
    <t>VERSIÓN 2: septiembre 30 de 2023</t>
  </si>
  <si>
    <t xml:space="preserve">Actualización, elaborada por el equipo de trabajo:
Oscar Fabian Melo Vargas Jefe Oficina Asesora de Planeación
David Fernando Pinzón Galvis Contratista Oficina Asesora de Planeación
Néstor Julián Rodríguez Torres Contratista Oficina Asesora de Planeación
Wellfin Jhonathan Canro Rodríguez  Jefe Oficina de Control Interno
Yeison F. Martinez Contratista Oficina de Control Interno
</t>
  </si>
  <si>
    <t>VERSIÓN 3: Diciembre 27 de 2024</t>
  </si>
  <si>
    <t>Actualización, elaborada por el equipo de trabajo:
Wellfin Jhonathan Canro Rodríguez  Jefe Oficina de Control Interno
Yeison F. Martinez Contratista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</si>
</sst>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0.0"/>
  </numFmts>
  <fonts count="26" x14ac:knownFonts="1">
    <font>
      <sz val="11"/>
      <color theme="1"/>
      <name val="Calibri"/>
      <family val="2"/>
      <scheme val="minor"/>
    </font>
    <font>
      <b/>
      <sz val="11"/>
      <color theme="1"/>
      <name val="Calibri"/>
      <family val="2"/>
      <scheme val="minor"/>
    </font>
    <font>
      <sz val="10"/>
      <color rgb="FF000000"/>
      <name val="Times New Roman"/>
      <family val="1"/>
    </font>
    <font>
      <u/>
      <sz val="11"/>
      <color theme="10"/>
      <name val="Calibri"/>
      <family val="2"/>
      <scheme val="minor"/>
    </font>
    <font>
      <sz val="11"/>
      <color theme="1"/>
      <name val="Century Gothic"/>
      <family val="2"/>
    </font>
    <font>
      <b/>
      <sz val="11"/>
      <color theme="1"/>
      <name val="Century Gothic"/>
      <family val="2"/>
    </font>
    <font>
      <sz val="11"/>
      <name val="Calibri"/>
      <family val="2"/>
      <scheme val="minor"/>
    </font>
    <font>
      <b/>
      <sz val="11"/>
      <name val="Calibri"/>
      <family val="2"/>
      <scheme val="minor"/>
    </font>
    <font>
      <b/>
      <sz val="14"/>
      <name val="Calibri"/>
      <family val="2"/>
      <scheme val="minor"/>
    </font>
    <font>
      <sz val="9"/>
      <color theme="1"/>
      <name val="Arial"/>
      <family val="2"/>
    </font>
    <font>
      <b/>
      <sz val="9"/>
      <color theme="1"/>
      <name val="Arial"/>
      <family val="2"/>
    </font>
    <font>
      <sz val="9"/>
      <color rgb="FF000000"/>
      <name val="Arial"/>
      <family val="2"/>
    </font>
    <font>
      <b/>
      <sz val="9"/>
      <color rgb="FF000000"/>
      <name val="Arial"/>
      <family val="2"/>
    </font>
    <font>
      <u/>
      <sz val="11"/>
      <color theme="10"/>
      <name val="Arial"/>
      <family val="2"/>
    </font>
    <font>
      <sz val="11"/>
      <color theme="1"/>
      <name val="Arial"/>
      <family val="2"/>
    </font>
    <font>
      <b/>
      <sz val="12"/>
      <color theme="0"/>
      <name val="Arial"/>
      <family val="2"/>
    </font>
    <font>
      <sz val="10"/>
      <name val="Arial"/>
      <family val="2"/>
    </font>
    <font>
      <sz val="10"/>
      <color rgb="FF000000"/>
      <name val="Arial"/>
      <family val="2"/>
    </font>
    <font>
      <sz val="11"/>
      <color rgb="FF000000"/>
      <name val="Century Gothic"/>
      <family val="2"/>
    </font>
    <font>
      <b/>
      <sz val="11"/>
      <color rgb="FF000000"/>
      <name val="Century Gothic"/>
      <family val="2"/>
    </font>
    <font>
      <b/>
      <sz val="11"/>
      <color theme="1"/>
      <name val="Arial"/>
      <family val="2"/>
    </font>
    <font>
      <sz val="9"/>
      <name val="Arial"/>
      <family val="2"/>
    </font>
    <font>
      <sz val="11"/>
      <color theme="1"/>
      <name val="Calibri"/>
      <family val="2"/>
      <scheme val="minor"/>
    </font>
    <font>
      <u/>
      <sz val="10"/>
      <color theme="10"/>
      <name val="Arial"/>
      <family val="2"/>
    </font>
    <font>
      <u/>
      <sz val="10"/>
      <color theme="10"/>
      <name val="Times New Roman"/>
      <family val="1"/>
    </font>
    <font>
      <sz val="11"/>
      <color indexed="8"/>
      <name val="Calibri"/>
      <family val="2"/>
    </font>
  </fonts>
  <fills count="12">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2">
    <xf numFmtId="0" fontId="0" fillId="0" borderId="0"/>
    <xf numFmtId="0" fontId="2" fillId="0" borderId="0"/>
    <xf numFmtId="0" fontId="3" fillId="0" borderId="0" applyNumberFormat="0" applyFill="0" applyBorder="0" applyAlignment="0" applyProtection="0"/>
    <xf numFmtId="0" fontId="16" fillId="0" borderId="0"/>
    <xf numFmtId="43" fontId="16" fillId="0" borderId="0" applyFont="0" applyFill="0" applyBorder="0" applyAlignment="0" applyProtection="0"/>
    <xf numFmtId="9" fontId="16" fillId="0" borderId="0" applyFont="0" applyFill="0" applyBorder="0" applyAlignment="0" applyProtection="0"/>
    <xf numFmtId="0" fontId="23" fillId="0" borderId="0" applyNumberFormat="0" applyFill="0" applyBorder="0" applyAlignment="0" applyProtection="0"/>
    <xf numFmtId="0" fontId="22" fillId="0" borderId="0"/>
    <xf numFmtId="0" fontId="16" fillId="0" borderId="0"/>
    <xf numFmtId="0" fontId="22" fillId="0" borderId="0"/>
    <xf numFmtId="0" fontId="24" fillId="0" borderId="0" applyNumberFormat="0" applyFill="0" applyBorder="0" applyAlignment="0" applyProtection="0"/>
    <xf numFmtId="0" fontId="16" fillId="0" borderId="0"/>
    <xf numFmtId="0" fontId="16" fillId="0" borderId="0"/>
    <xf numFmtId="9" fontId="22" fillId="0" borderId="0" applyFont="0" applyFill="0" applyBorder="0" applyAlignment="0" applyProtection="0"/>
    <xf numFmtId="0" fontId="3" fillId="0" borderId="0" applyNumberFormat="0" applyFill="0" applyBorder="0" applyAlignment="0" applyProtection="0"/>
    <xf numFmtId="9" fontId="22" fillId="0" borderId="0" applyFont="0" applyFill="0" applyBorder="0" applyAlignment="0" applyProtection="0"/>
    <xf numFmtId="0" fontId="22" fillId="0" borderId="0"/>
    <xf numFmtId="0" fontId="22" fillId="0" borderId="0"/>
    <xf numFmtId="0" fontId="22" fillId="0" borderId="0"/>
    <xf numFmtId="0" fontId="23" fillId="0" borderId="0" applyNumberFormat="0" applyFill="0" applyBorder="0" applyAlignment="0" applyProtection="0"/>
    <xf numFmtId="0" fontId="22" fillId="0" borderId="0"/>
    <xf numFmtId="0" fontId="22" fillId="0" borderId="0"/>
    <xf numFmtId="0" fontId="22" fillId="0" borderId="0"/>
    <xf numFmtId="0" fontId="25" fillId="0" borderId="0"/>
    <xf numFmtId="0" fontId="25" fillId="0" borderId="0"/>
    <xf numFmtId="0" fontId="3" fillId="0" borderId="0" applyNumberFormat="0" applyFill="0" applyBorder="0" applyAlignment="0" applyProtection="0"/>
    <xf numFmtId="0" fontId="22" fillId="0" borderId="0"/>
    <xf numFmtId="44" fontId="16" fillId="0" borderId="0" applyFont="0" applyFill="0" applyBorder="0" applyAlignment="0" applyProtection="0"/>
    <xf numFmtId="0" fontId="22"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cellStyleXfs>
  <cellXfs count="149">
    <xf numFmtId="0" fontId="0" fillId="0" borderId="0" xfId="0"/>
    <xf numFmtId="0" fontId="4" fillId="0" borderId="5" xfId="0" applyFont="1" applyBorder="1" applyAlignment="1">
      <alignmen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0" fillId="0" borderId="0" xfId="0" applyAlignment="1">
      <alignment horizontal="left" wrapText="1"/>
    </xf>
    <xf numFmtId="0" fontId="5" fillId="3" borderId="5" xfId="0" applyFont="1" applyFill="1" applyBorder="1" applyAlignment="1">
      <alignment horizontal="center"/>
    </xf>
    <xf numFmtId="0" fontId="6" fillId="0" borderId="0" xfId="0" applyFont="1" applyAlignment="1">
      <alignment vertical="center" wrapText="1"/>
    </xf>
    <xf numFmtId="0" fontId="8" fillId="0" borderId="5" xfId="0" applyFont="1" applyBorder="1" applyAlignment="1">
      <alignment horizontal="center" vertical="center" wrapText="1"/>
    </xf>
    <xf numFmtId="0" fontId="7" fillId="0" borderId="5" xfId="0" applyFont="1" applyBorder="1" applyAlignment="1" applyProtection="1">
      <alignment horizontal="center" vertical="center" wrapText="1"/>
      <protection locked="0" hidden="1"/>
    </xf>
    <xf numFmtId="9" fontId="7" fillId="0" borderId="5" xfId="0" applyNumberFormat="1" applyFont="1" applyBorder="1" applyAlignment="1" applyProtection="1">
      <alignment horizontal="center" vertical="center" wrapText="1"/>
      <protection locked="0" hidden="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5" fillId="0" borderId="5" xfId="0" applyFont="1" applyBorder="1" applyAlignment="1">
      <alignment horizontal="center"/>
    </xf>
    <xf numFmtId="0" fontId="5" fillId="0" borderId="5" xfId="0" applyFont="1" applyBorder="1" applyAlignment="1">
      <alignment vertical="center" wrapText="1"/>
    </xf>
    <xf numFmtId="0" fontId="5" fillId="0" borderId="5" xfId="0" applyFont="1" applyBorder="1" applyAlignment="1">
      <alignment horizontal="left" vertical="center"/>
    </xf>
    <xf numFmtId="0" fontId="13" fillId="0" borderId="0" xfId="2" applyFont="1"/>
    <xf numFmtId="0" fontId="14" fillId="0" borderId="0" xfId="0" applyFont="1"/>
    <xf numFmtId="0" fontId="15" fillId="2" borderId="4" xfId="1" applyFont="1" applyFill="1" applyBorder="1" applyAlignment="1">
      <alignment horizontal="center" vertical="top" wrapText="1"/>
    </xf>
    <xf numFmtId="0" fontId="15" fillId="2" borderId="1" xfId="1" applyFont="1" applyFill="1" applyBorder="1" applyAlignment="1">
      <alignment horizontal="left" vertical="top" wrapText="1" indent="3"/>
    </xf>
    <xf numFmtId="0" fontId="16" fillId="0" borderId="4" xfId="1" applyFont="1" applyBorder="1" applyAlignment="1">
      <alignment horizontal="justify" vertical="center" wrapText="1"/>
    </xf>
    <xf numFmtId="0" fontId="16" fillId="0" borderId="1" xfId="1" applyFont="1" applyBorder="1" applyAlignment="1">
      <alignment horizontal="justify" vertical="center" wrapText="1"/>
    </xf>
    <xf numFmtId="0" fontId="17" fillId="0" borderId="1" xfId="1" applyFont="1" applyBorder="1" applyAlignment="1">
      <alignment horizontal="justify" vertical="center" wrapText="1"/>
    </xf>
    <xf numFmtId="0" fontId="17" fillId="0" borderId="4" xfId="1" applyFont="1" applyBorder="1" applyAlignment="1">
      <alignment horizontal="justify" vertical="center" wrapText="1"/>
    </xf>
    <xf numFmtId="0" fontId="16" fillId="0" borderId="3" xfId="1" applyFont="1" applyBorder="1" applyAlignment="1">
      <alignment horizontal="justify" vertical="center" wrapText="1"/>
    </xf>
    <xf numFmtId="0" fontId="14" fillId="0" borderId="4" xfId="0" applyFont="1" applyBorder="1" applyAlignment="1">
      <alignment horizontal="justify" vertical="center" wrapText="1"/>
    </xf>
    <xf numFmtId="0" fontId="14"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4" xfId="0" applyFont="1" applyBorder="1" applyAlignment="1">
      <alignment horizontal="justify" vertical="center" wrapText="1"/>
    </xf>
    <xf numFmtId="0" fontId="18" fillId="0" borderId="5" xfId="0" applyFont="1" applyBorder="1" applyAlignment="1">
      <alignment vertical="center" wrapText="1"/>
    </xf>
    <xf numFmtId="0" fontId="19" fillId="0" borderId="15" xfId="0" applyFont="1" applyBorder="1" applyAlignment="1">
      <alignment horizontal="left" vertical="center" wrapText="1"/>
    </xf>
    <xf numFmtId="0" fontId="18" fillId="0" borderId="15" xfId="0" applyFont="1" applyBorder="1" applyAlignment="1">
      <alignment vertical="center" wrapText="1"/>
    </xf>
    <xf numFmtId="0" fontId="19" fillId="0" borderId="14" xfId="0" applyFont="1" applyBorder="1" applyAlignment="1">
      <alignment vertical="center" wrapText="1"/>
    </xf>
    <xf numFmtId="0" fontId="19" fillId="0" borderId="13"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9" fillId="8" borderId="5" xfId="0" applyFont="1" applyFill="1" applyBorder="1" applyAlignment="1">
      <alignment horizontal="center" vertical="center" wrapText="1"/>
    </xf>
    <xf numFmtId="0" fontId="9" fillId="8" borderId="5" xfId="0" applyFont="1" applyFill="1" applyBorder="1" applyAlignment="1">
      <alignment horizontal="left" vertical="center" wrapText="1"/>
    </xf>
    <xf numFmtId="0" fontId="9" fillId="8" borderId="5" xfId="0" applyFont="1" applyFill="1" applyBorder="1" applyAlignment="1">
      <alignment vertical="center" wrapText="1"/>
    </xf>
    <xf numFmtId="0" fontId="9" fillId="8" borderId="0" xfId="0" applyFont="1" applyFill="1" applyAlignment="1">
      <alignment horizontal="left" vertical="center" wrapText="1"/>
    </xf>
    <xf numFmtId="0" fontId="9" fillId="3" borderId="5" xfId="0" applyFont="1" applyFill="1" applyBorder="1" applyAlignment="1">
      <alignment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wrapText="1"/>
    </xf>
    <xf numFmtId="0" fontId="10" fillId="0" borderId="5" xfId="0" applyFont="1" applyBorder="1" applyAlignment="1">
      <alignment horizontal="left"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9" fillId="0" borderId="5" xfId="3" applyFont="1" applyBorder="1" applyAlignment="1">
      <alignment vertical="center" wrapText="1"/>
    </xf>
    <xf numFmtId="0" fontId="9" fillId="0" borderId="5" xfId="3" applyFont="1" applyBorder="1" applyAlignment="1">
      <alignment horizontal="center"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11" fillId="0" borderId="5" xfId="0" applyFont="1" applyBorder="1" applyAlignment="1">
      <alignment wrapText="1"/>
    </xf>
    <xf numFmtId="164" fontId="10" fillId="0" borderId="5" xfId="0" applyNumberFormat="1" applyFont="1" applyBorder="1" applyAlignment="1">
      <alignment horizontal="center" vertical="center" wrapText="1"/>
    </xf>
    <xf numFmtId="0" fontId="9" fillId="9" borderId="5" xfId="0" applyFont="1" applyFill="1" applyBorder="1" applyAlignment="1">
      <alignment horizontal="center" vertical="center" wrapText="1"/>
    </xf>
    <xf numFmtId="0" fontId="9" fillId="9" borderId="5" xfId="0" applyFont="1" applyFill="1" applyBorder="1" applyAlignment="1">
      <alignment vertical="center" wrapText="1"/>
    </xf>
    <xf numFmtId="0" fontId="10" fillId="9" borderId="5"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9" fillId="9" borderId="5" xfId="0" applyFont="1" applyFill="1" applyBorder="1" applyAlignment="1">
      <alignment horizontal="left" vertical="center" wrapText="1"/>
    </xf>
    <xf numFmtId="0" fontId="0" fillId="9" borderId="5" xfId="0" applyFill="1" applyBorder="1" applyAlignment="1">
      <alignment vertical="center" wrapText="1"/>
    </xf>
    <xf numFmtId="0" fontId="9" fillId="9" borderId="5" xfId="3" applyFont="1" applyFill="1" applyBorder="1" applyAlignment="1">
      <alignment vertical="center" wrapText="1"/>
    </xf>
    <xf numFmtId="0" fontId="9" fillId="9" borderId="5" xfId="3" applyFont="1" applyFill="1" applyBorder="1" applyAlignment="1">
      <alignment horizontal="center" vertical="center" wrapText="1"/>
    </xf>
    <xf numFmtId="0" fontId="10" fillId="9" borderId="5" xfId="0" applyFont="1" applyFill="1" applyBorder="1" applyAlignment="1">
      <alignment vertical="center" wrapText="1"/>
    </xf>
    <xf numFmtId="0" fontId="10" fillId="0" borderId="5" xfId="0" applyFont="1" applyBorder="1" applyAlignment="1">
      <alignment vertical="center" wrapText="1"/>
    </xf>
    <xf numFmtId="0" fontId="9" fillId="0" borderId="5" xfId="0" applyFont="1" applyBorder="1" applyAlignment="1">
      <alignment vertical="top" wrapText="1"/>
    </xf>
    <xf numFmtId="0" fontId="9" fillId="10" borderId="5" xfId="0" applyFont="1" applyFill="1" applyBorder="1" applyAlignment="1">
      <alignment horizontal="center" vertical="center" wrapText="1"/>
    </xf>
    <xf numFmtId="0" fontId="9" fillId="10" borderId="5" xfId="0" applyFont="1" applyFill="1" applyBorder="1" applyAlignment="1">
      <alignment vertical="center" wrapText="1"/>
    </xf>
    <xf numFmtId="0" fontId="10" fillId="10" borderId="5"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9" fillId="10" borderId="5" xfId="0" applyFont="1" applyFill="1" applyBorder="1" applyAlignment="1">
      <alignment horizontal="left" vertical="center" wrapText="1"/>
    </xf>
    <xf numFmtId="0" fontId="0" fillId="10" borderId="5" xfId="0" applyFill="1" applyBorder="1" applyAlignment="1">
      <alignment vertical="center" wrapText="1"/>
    </xf>
    <xf numFmtId="0" fontId="9" fillId="10" borderId="5" xfId="3" applyFont="1" applyFill="1" applyBorder="1" applyAlignment="1">
      <alignment vertical="center" wrapText="1"/>
    </xf>
    <xf numFmtId="0" fontId="9" fillId="10" borderId="5" xfId="3" applyFont="1" applyFill="1" applyBorder="1" applyAlignment="1">
      <alignment horizontal="center" vertical="center" wrapText="1"/>
    </xf>
    <xf numFmtId="0" fontId="9" fillId="10" borderId="5" xfId="0" applyFont="1" applyFill="1" applyBorder="1" applyAlignment="1">
      <alignment horizontal="center" wrapText="1"/>
    </xf>
    <xf numFmtId="0" fontId="10" fillId="10" borderId="5" xfId="0" applyFont="1" applyFill="1" applyBorder="1" applyAlignment="1">
      <alignment horizontal="left" vertical="center" wrapText="1"/>
    </xf>
    <xf numFmtId="164" fontId="10" fillId="10" borderId="5" xfId="0" applyNumberFormat="1" applyFont="1" applyFill="1" applyBorder="1" applyAlignment="1">
      <alignment horizontal="center" vertical="center" wrapText="1"/>
    </xf>
    <xf numFmtId="0" fontId="19" fillId="0" borderId="13" xfId="0" applyFont="1" applyBorder="1" applyAlignment="1">
      <alignment vertical="center" wrapText="1"/>
    </xf>
    <xf numFmtId="0" fontId="19" fillId="0" borderId="16" xfId="0" applyFont="1" applyBorder="1" applyAlignment="1">
      <alignment vertical="center" wrapText="1"/>
    </xf>
    <xf numFmtId="0" fontId="19" fillId="0" borderId="14" xfId="0" applyFont="1" applyBorder="1" applyAlignment="1">
      <alignment vertical="center" wrapText="1"/>
    </xf>
    <xf numFmtId="0" fontId="1" fillId="3" borderId="5" xfId="0" applyFont="1" applyFill="1" applyBorder="1" applyAlignment="1">
      <alignment horizontal="center"/>
    </xf>
    <xf numFmtId="0" fontId="5" fillId="3" borderId="8" xfId="0" applyFont="1" applyFill="1" applyBorder="1" applyAlignment="1">
      <alignment horizontal="center"/>
    </xf>
    <xf numFmtId="0" fontId="5" fillId="3" borderId="7" xfId="0" applyFont="1" applyFill="1" applyBorder="1" applyAlignment="1">
      <alignment horizontal="center"/>
    </xf>
    <xf numFmtId="0" fontId="5" fillId="3" borderId="6" xfId="0" applyFont="1" applyFill="1" applyBorder="1" applyAlignment="1">
      <alignment horizontal="center"/>
    </xf>
    <xf numFmtId="0" fontId="5" fillId="0" borderId="12" xfId="0" applyFont="1" applyBorder="1" applyAlignment="1">
      <alignment vertical="center" wrapText="1"/>
    </xf>
    <xf numFmtId="0" fontId="5" fillId="0" borderId="18" xfId="0" applyFont="1" applyBorder="1" applyAlignment="1">
      <alignment vertical="center" wrapText="1"/>
    </xf>
    <xf numFmtId="0" fontId="5" fillId="0" borderId="17" xfId="0" applyFont="1" applyBorder="1" applyAlignment="1">
      <alignment vertical="center" wrapText="1"/>
    </xf>
    <xf numFmtId="0" fontId="5" fillId="0" borderId="5"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15" fillId="2" borderId="5" xfId="1" applyFont="1" applyFill="1" applyBorder="1" applyAlignment="1">
      <alignment horizontal="left" vertical="top" wrapText="1" indent="4"/>
    </xf>
    <xf numFmtId="0" fontId="16" fillId="0" borderId="5" xfId="1" applyFont="1" applyBorder="1" applyAlignment="1">
      <alignment horizontal="left" vertical="center" wrapText="1"/>
    </xf>
    <xf numFmtId="0" fontId="14" fillId="0" borderId="5"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Border="1" applyAlignment="1">
      <alignment horizontal="left" vertical="top" wrapText="1"/>
    </xf>
    <xf numFmtId="0" fontId="17" fillId="0" borderId="5" xfId="1" applyFont="1" applyBorder="1" applyAlignment="1">
      <alignment horizontal="left" vertical="center" wrapText="1"/>
    </xf>
    <xf numFmtId="0" fontId="16" fillId="0" borderId="2" xfId="1" applyFont="1" applyBorder="1" applyAlignment="1">
      <alignment horizontal="justify" vertical="center" wrapText="1"/>
    </xf>
    <xf numFmtId="0" fontId="16" fillId="0" borderId="19" xfId="1" applyFont="1" applyBorder="1" applyAlignment="1">
      <alignment horizontal="justify" vertical="center" wrapText="1"/>
    </xf>
    <xf numFmtId="0" fontId="16" fillId="0" borderId="5" xfId="1" applyFont="1" applyBorder="1" applyAlignment="1">
      <alignment horizontal="left" vertical="top"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9" xfId="0" applyFont="1" applyBorder="1" applyAlignment="1">
      <alignment vertical="center" wrapText="1"/>
    </xf>
    <xf numFmtId="0" fontId="10" fillId="0" borderId="10" xfId="0" applyFont="1" applyBorder="1" applyAlignment="1">
      <alignment horizontal="left" vertical="center" wrapText="1"/>
    </xf>
    <xf numFmtId="0" fontId="9" fillId="0" borderId="5" xfId="0" applyFont="1" applyBorder="1" applyAlignment="1">
      <alignment horizontal="center" vertical="center" wrapText="1"/>
    </xf>
    <xf numFmtId="0" fontId="9" fillId="10" borderId="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9" fillId="8" borderId="5" xfId="0" applyFont="1" applyFill="1" applyBorder="1" applyAlignment="1">
      <alignment horizontal="left" vertical="center" wrapText="1"/>
    </xf>
    <xf numFmtId="0" fontId="9" fillId="10" borderId="5" xfId="0" applyFont="1" applyFill="1" applyBorder="1" applyAlignment="1">
      <alignment horizontal="left" vertical="top" wrapText="1"/>
    </xf>
    <xf numFmtId="0" fontId="9" fillId="1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0" fillId="0" borderId="5" xfId="0" applyBorder="1" applyAlignment="1">
      <alignment horizontal="center" vertical="center" wrapText="1"/>
    </xf>
    <xf numFmtId="0" fontId="9" fillId="0" borderId="5" xfId="0" applyFont="1" applyBorder="1" applyAlignment="1">
      <alignment horizontal="left" vertical="center" wrapText="1"/>
    </xf>
    <xf numFmtId="0" fontId="11"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9" fillId="8"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10" fillId="11" borderId="27" xfId="0" applyFont="1" applyFill="1" applyBorder="1" applyAlignment="1">
      <alignment horizontal="left" vertical="center" wrapText="1"/>
    </xf>
    <xf numFmtId="0" fontId="10" fillId="11" borderId="26" xfId="0" applyFont="1" applyFill="1" applyBorder="1" applyAlignment="1">
      <alignment horizontal="left" vertical="center" wrapText="1"/>
    </xf>
    <xf numFmtId="0" fontId="10" fillId="11" borderId="25" xfId="0" applyFont="1" applyFill="1" applyBorder="1" applyAlignment="1">
      <alignment horizontal="left" vertical="center" wrapText="1"/>
    </xf>
    <xf numFmtId="0" fontId="0" fillId="0" borderId="0" xfId="0"/>
    <xf numFmtId="0" fontId="9" fillId="0" borderId="0" xfId="0" applyFont="1" applyAlignment="1">
      <alignment vertical="center" wrapText="1"/>
    </xf>
    <xf numFmtId="0" fontId="10" fillId="11" borderId="23" xfId="0" applyFont="1" applyFill="1" applyBorder="1" applyAlignment="1">
      <alignment horizontal="left" vertical="center" wrapText="1"/>
    </xf>
    <xf numFmtId="0" fontId="10" fillId="11" borderId="6" xfId="0" applyFont="1" applyFill="1" applyBorder="1" applyAlignment="1">
      <alignment horizontal="left" vertical="center" wrapText="1"/>
    </xf>
    <xf numFmtId="0" fontId="10" fillId="11" borderId="5" xfId="0" applyFont="1" applyFill="1" applyBorder="1" applyAlignment="1">
      <alignment horizontal="left" vertical="center" wrapText="1"/>
    </xf>
    <xf numFmtId="0" fontId="10" fillId="11" borderId="22"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10" fillId="11" borderId="21" xfId="0" applyFont="1" applyFill="1" applyBorder="1" applyAlignment="1">
      <alignment horizontal="left" vertical="center" wrapText="1"/>
    </xf>
    <xf numFmtId="0" fontId="9" fillId="0" borderId="25" xfId="0" applyFont="1" applyBorder="1" applyAlignment="1">
      <alignment horizontal="left" vertical="center" wrapText="1"/>
    </xf>
    <xf numFmtId="0" fontId="9" fillId="0" borderId="24" xfId="0" applyFont="1" applyBorder="1" applyAlignment="1">
      <alignment horizontal="left" vertical="center" wrapText="1"/>
    </xf>
    <xf numFmtId="0" fontId="9" fillId="0" borderId="21" xfId="0" applyFont="1" applyBorder="1" applyAlignment="1">
      <alignment horizontal="left" vertical="center" wrapText="1"/>
    </xf>
    <xf numFmtId="0" fontId="9" fillId="0" borderId="20" xfId="0" applyFont="1" applyBorder="1" applyAlignment="1">
      <alignment horizontal="left" vertical="center" wrapText="1"/>
    </xf>
    <xf numFmtId="0" fontId="10" fillId="11" borderId="30" xfId="0" applyFont="1" applyFill="1" applyBorder="1" applyAlignment="1">
      <alignment horizontal="left" vertical="center" wrapText="1"/>
    </xf>
    <xf numFmtId="0" fontId="10" fillId="11" borderId="32" xfId="0" applyFont="1" applyFill="1" applyBorder="1" applyAlignment="1">
      <alignment horizontal="left" vertical="center" wrapText="1"/>
    </xf>
    <xf numFmtId="0" fontId="10" fillId="11" borderId="31" xfId="0" applyFont="1" applyFill="1" applyBorder="1" applyAlignment="1">
      <alignment horizontal="left"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cellXfs>
  <cellStyles count="32">
    <cellStyle name="Hipervínculo" xfId="2" builtinId="8"/>
    <cellStyle name="Hipervínculo 2" xfId="10" xr:uid="{94C9D161-F855-4D3D-92E2-A10F45014D08}"/>
    <cellStyle name="Hipervínculo 3" xfId="25" xr:uid="{7B1821C1-B42F-4408-AE14-F3901EA61D24}"/>
    <cellStyle name="Hipervínculo 4" xfId="6" xr:uid="{78FEC23B-BDAC-48E9-B074-CF6348A14613}"/>
    <cellStyle name="Hyperlink" xfId="14" xr:uid="{8871E1CE-D0E0-4BD9-9DDC-A07D09A4EFD8}"/>
    <cellStyle name="Hyperlink 2" xfId="19" xr:uid="{790E511A-F3E4-40B0-AE78-86116B468547}"/>
    <cellStyle name="Millares 2" xfId="29" xr:uid="{E8812E87-D57B-4183-B403-23ABDA8BE196}"/>
    <cellStyle name="Millares 3" xfId="4" xr:uid="{8D33B349-EF58-42E9-91CA-7448F28DDC77}"/>
    <cellStyle name="Moneda 2" xfId="30" xr:uid="{FAD279D2-1FEB-45B4-BF0C-0650E7195A98}"/>
    <cellStyle name="Moneda 3" xfId="27" xr:uid="{1B60BD61-B69C-4FE9-892E-4FCC9369FB30}"/>
    <cellStyle name="Normal" xfId="0" builtinId="0"/>
    <cellStyle name="Normal 2" xfId="1" xr:uid="{2B795A52-BDD6-437D-BBCB-018095BA7CFD}"/>
    <cellStyle name="Normal 2 2" xfId="11" xr:uid="{0CE5D147-1D35-4DC5-B566-3E50246B33C7}"/>
    <cellStyle name="Normal 2 2 2" xfId="16" xr:uid="{8BFCB8F2-F1EA-46E8-9F68-3D7D1CB6CCA8}"/>
    <cellStyle name="Normal 2 2 3" xfId="20" xr:uid="{B20689A9-561F-4034-AFB7-78FD3AF26190}"/>
    <cellStyle name="Normal 2 3" xfId="8" xr:uid="{2B804EB0-151E-422D-BC77-E2C5AF8544DC}"/>
    <cellStyle name="Normal 2 4" xfId="18" xr:uid="{D7E71D4A-DD52-4FF9-9E33-C267F4F39AFA}"/>
    <cellStyle name="Normal 2 5" xfId="23" xr:uid="{46D2A98C-193F-4321-A832-48F72D757094}"/>
    <cellStyle name="Normal 2 6" xfId="7" xr:uid="{A576E2F4-AB2E-40EC-B2BE-E7C63C4A5322}"/>
    <cellStyle name="Normal 3" xfId="9" xr:uid="{7924BD13-6700-4379-8491-C5E3ABB9558D}"/>
    <cellStyle name="Normal 3 2" xfId="24" xr:uid="{2DAF5C07-6AB8-4B92-8BAB-7AC9E39DD0E8}"/>
    <cellStyle name="Normal 4" xfId="22" xr:uid="{366D07D2-12A8-4C2D-9B07-F7B383B1F89B}"/>
    <cellStyle name="Normal 5" xfId="12" xr:uid="{11325944-D2CA-47B3-84FE-6A3707A4C14C}"/>
    <cellStyle name="Normal 5 2" xfId="17" xr:uid="{E08B3FDA-6D59-43D6-8932-AFE600308376}"/>
    <cellStyle name="Normal 5 3" xfId="21" xr:uid="{EF3F4B64-C161-4D70-889C-D6678EFD591E}"/>
    <cellStyle name="Normal 6" xfId="26" xr:uid="{61B72341-585D-47B5-93F9-3FBD509A549C}"/>
    <cellStyle name="Normal 7" xfId="28" xr:uid="{80AE5B25-17DF-4957-B280-BFDC5B0DF730}"/>
    <cellStyle name="Normal 8" xfId="3" xr:uid="{6D1207A4-8CBD-4496-BF6C-0C9319DFE88C}"/>
    <cellStyle name="Percent 2" xfId="15" xr:uid="{35CB9C0D-8299-4D17-A064-6B345456DA33}"/>
    <cellStyle name="Porcentaje 2" xfId="13" xr:uid="{45EECBA9-DA8C-4104-807D-DA2299314F27}"/>
    <cellStyle name="Porcentaje 3" xfId="31" xr:uid="{D25671D9-DB44-48CE-91BC-67DC46A67ADC}"/>
    <cellStyle name="Porcentaje 4" xfId="5" xr:uid="{5C4542E7-92C0-42AB-9302-6B3BB13704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fmc\Downloads\Estructura-segunda-linea-defensa-fp-original-%20(1).xlsm" TargetMode="External"/><Relationship Id="rId1" Type="http://schemas.openxmlformats.org/officeDocument/2006/relationships/externalLinkPath" Target="file:///C:\Users\yfmc\Downloads\Estructura-segunda-linea-defensa-fp-original-%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Estructura"/>
      <sheetName val="Diagnóstico_RR"/>
      <sheetName val="Formulas"/>
      <sheetName val="Segunda línea"/>
      <sheetName val="Mapa de Aseguramiento"/>
      <sheetName val="Hoja2"/>
    </sheetNames>
    <sheetDataSet>
      <sheetData sheetId="0"/>
      <sheetData sheetId="1"/>
      <sheetData sheetId="2"/>
      <sheetData sheetId="3">
        <row r="2">
          <cell r="A2" t="str">
            <v>Seleccione…</v>
          </cell>
          <cell r="B2" t="str">
            <v>Seleccione…</v>
          </cell>
        </row>
        <row r="3">
          <cell r="A3" t="str">
            <v>P</v>
          </cell>
          <cell r="B3" t="str">
            <v>Representante Legal</v>
          </cell>
        </row>
        <row r="4">
          <cell r="A4" t="str">
            <v>A</v>
          </cell>
          <cell r="B4" t="str">
            <v>Secretario</v>
          </cell>
        </row>
        <row r="5">
          <cell r="A5" t="str">
            <v>E</v>
          </cell>
          <cell r="B5" t="str">
            <v>Director / Jefe de Oficina</v>
          </cell>
        </row>
        <row r="6">
          <cell r="A6" t="str">
            <v>V</v>
          </cell>
          <cell r="B6" t="str">
            <v>Coordinador</v>
          </cell>
        </row>
        <row r="7">
          <cell r="A7" t="str">
            <v>P-A</v>
          </cell>
          <cell r="B7" t="str">
            <v>Asesor</v>
          </cell>
        </row>
        <row r="8">
          <cell r="A8" t="str">
            <v>P-E</v>
          </cell>
          <cell r="B8" t="str">
            <v>Profesional</v>
          </cell>
        </row>
        <row r="9">
          <cell r="A9" t="str">
            <v>P-V</v>
          </cell>
          <cell r="B9" t="str">
            <v>Técnico</v>
          </cell>
        </row>
        <row r="10">
          <cell r="A10" t="str">
            <v>A-E</v>
          </cell>
          <cell r="B10" t="str">
            <v>Otro</v>
          </cell>
        </row>
        <row r="11">
          <cell r="A11" t="str">
            <v>A-V</v>
          </cell>
        </row>
        <row r="12">
          <cell r="A12" t="str">
            <v>E-V</v>
          </cell>
          <cell r="B12" t="str">
            <v>SELECCIONE X</v>
          </cell>
        </row>
        <row r="13">
          <cell r="A13" t="str">
            <v>P-A-E</v>
          </cell>
          <cell r="B13" t="str">
            <v>X</v>
          </cell>
        </row>
        <row r="14">
          <cell r="A14" t="str">
            <v>P-E-V</v>
          </cell>
        </row>
        <row r="15">
          <cell r="A15" t="str">
            <v>A-E-V</v>
          </cell>
        </row>
        <row r="16">
          <cell r="A16" t="str">
            <v>P-A-V</v>
          </cell>
        </row>
        <row r="17">
          <cell r="A17" t="str">
            <v>P-A-E-V</v>
          </cell>
        </row>
        <row r="18">
          <cell r="A18" t="str">
            <v>No aplica</v>
          </cell>
        </row>
      </sheetData>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David Fernando Pinzon Galvis" id="{6A606D87-6B53-4D9B-AAE9-B0188720DD1B}" userId="S::david.pinzon@loteriadebogota.com::58f04321-b70a-4d88-b9a6-036747315a32"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0" dT="2023-10-09T19:18:48.41" personId="{6A606D87-6B53-4D9B-AAE9-B0188720DD1B}" id="{F3E0E283-880F-4CA5-A881-3AAAE2064899}">
    <text>Validar si aplica para el CICCI</text>
  </threadedComment>
</ThreadedComments>
</file>

<file path=xl/threadedComments/threadedComment2.xml><?xml version="1.0" encoding="utf-8"?>
<ThreadedComments xmlns="http://schemas.microsoft.com/office/spreadsheetml/2018/threadedcomments" xmlns:x="http://schemas.openxmlformats.org/spreadsheetml/2006/main">
  <threadedComment ref="K20" dT="2023-10-09T19:18:48.41" personId="{6A606D87-6B53-4D9B-AAE9-B0188720DD1B}" id="{C8BD8CD2-938F-498C-91FC-E9F92BF56F4D}">
    <text>Validar si aplica para el CICCI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lcaldiabogota.gov.co/sisjur/normas/Norma1.jsp?i=127179" TargetMode="External"/><Relationship Id="rId2" Type="http://schemas.openxmlformats.org/officeDocument/2006/relationships/hyperlink" Target="https://www.alcaldiabogota.gov.co/sisjur/normas/Norma1.jsp?i=124537" TargetMode="External"/><Relationship Id="rId1" Type="http://schemas.openxmlformats.org/officeDocument/2006/relationships/hyperlink" Target="https://www.alcaldiabogota.gov.co/sisjur/normas/Norma1.jsp?i=142858"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BF8A-9491-4B3A-A607-8300537E644D}">
  <sheetPr>
    <tabColor rgb="FF00B050"/>
  </sheetPr>
  <dimension ref="A1:F19"/>
  <sheetViews>
    <sheetView showGridLines="0" tabSelected="1" zoomScale="89" zoomScaleNormal="100" workbookViewId="0">
      <selection activeCell="D6" sqref="D6"/>
    </sheetView>
  </sheetViews>
  <sheetFormatPr baseColWidth="10" defaultColWidth="11.44140625" defaultRowHeight="14.4" x14ac:dyDescent="0.3"/>
  <cols>
    <col min="1" max="1" width="23.109375" customWidth="1"/>
    <col min="2" max="2" width="6.6640625" customWidth="1"/>
    <col min="3" max="3" width="40.5546875" customWidth="1"/>
    <col min="4" max="4" width="111.109375" customWidth="1"/>
    <col min="5" max="5" width="40.33203125" customWidth="1"/>
    <col min="6" max="6" width="23.88671875" customWidth="1"/>
    <col min="7" max="7" width="37.44140625" customWidth="1"/>
    <col min="8" max="8" width="41.5546875" customWidth="1"/>
    <col min="9" max="9" width="26.33203125" customWidth="1"/>
  </cols>
  <sheetData>
    <row r="1" spans="1:6" x14ac:dyDescent="0.3">
      <c r="A1" s="87" t="s">
        <v>5</v>
      </c>
      <c r="B1" s="87"/>
      <c r="C1" s="87"/>
      <c r="D1" s="87"/>
      <c r="E1" s="87"/>
    </row>
    <row r="2" spans="1:6" x14ac:dyDescent="0.3">
      <c r="A2" s="88" t="s">
        <v>6</v>
      </c>
      <c r="B2" s="89"/>
      <c r="C2" s="90"/>
      <c r="D2" s="5" t="s">
        <v>7</v>
      </c>
      <c r="E2" s="5" t="s">
        <v>8</v>
      </c>
    </row>
    <row r="3" spans="1:6" ht="41.4" x14ac:dyDescent="0.3">
      <c r="A3" s="91" t="s">
        <v>9</v>
      </c>
      <c r="B3" s="14">
        <v>1</v>
      </c>
      <c r="C3" s="16" t="s">
        <v>87</v>
      </c>
      <c r="D3" s="1" t="s">
        <v>86</v>
      </c>
      <c r="E3" s="1" t="s">
        <v>84</v>
      </c>
    </row>
    <row r="4" spans="1:6" ht="41.4" x14ac:dyDescent="0.3">
      <c r="A4" s="92"/>
      <c r="B4" s="3">
        <v>2</v>
      </c>
      <c r="C4" s="2" t="s">
        <v>10</v>
      </c>
      <c r="D4" s="1" t="s">
        <v>72</v>
      </c>
      <c r="E4" s="1" t="s">
        <v>85</v>
      </c>
    </row>
    <row r="5" spans="1:6" ht="124.2" x14ac:dyDescent="0.3">
      <c r="A5" s="92"/>
      <c r="B5" s="3">
        <v>3</v>
      </c>
      <c r="C5" s="2" t="s">
        <v>55</v>
      </c>
      <c r="D5" s="1" t="s">
        <v>88</v>
      </c>
      <c r="E5" s="1" t="s">
        <v>144</v>
      </c>
      <c r="F5" s="4"/>
    </row>
    <row r="6" spans="1:6" ht="55.2" x14ac:dyDescent="0.3">
      <c r="A6" s="93"/>
      <c r="B6" s="3">
        <v>4</v>
      </c>
      <c r="C6" s="2" t="s">
        <v>56</v>
      </c>
      <c r="D6" s="1" t="s">
        <v>73</v>
      </c>
      <c r="E6" s="1" t="s">
        <v>145</v>
      </c>
    </row>
    <row r="7" spans="1:6" ht="41.4" x14ac:dyDescent="0.3">
      <c r="A7" s="94" t="s">
        <v>74</v>
      </c>
      <c r="B7" s="3">
        <f t="shared" ref="B7:B16" si="0">+B6+1</f>
        <v>5</v>
      </c>
      <c r="C7" s="2" t="s">
        <v>57</v>
      </c>
      <c r="D7" s="1" t="s">
        <v>75</v>
      </c>
      <c r="E7" s="1" t="s">
        <v>146</v>
      </c>
    </row>
    <row r="8" spans="1:6" ht="41.4" x14ac:dyDescent="0.3">
      <c r="A8" s="94"/>
      <c r="B8" s="3">
        <f t="shared" si="0"/>
        <v>6</v>
      </c>
      <c r="C8" s="2" t="s">
        <v>58</v>
      </c>
      <c r="D8" s="1" t="s">
        <v>76</v>
      </c>
      <c r="E8" s="32" t="s">
        <v>152</v>
      </c>
    </row>
    <row r="9" spans="1:6" ht="305.25" customHeight="1" x14ac:dyDescent="0.3">
      <c r="A9" s="94" t="s">
        <v>12</v>
      </c>
      <c r="B9" s="3">
        <f t="shared" si="0"/>
        <v>7</v>
      </c>
      <c r="C9" s="2" t="s">
        <v>13</v>
      </c>
      <c r="D9" s="32" t="s">
        <v>143</v>
      </c>
      <c r="E9" s="1" t="s">
        <v>147</v>
      </c>
    </row>
    <row r="10" spans="1:6" ht="110.4" x14ac:dyDescent="0.3">
      <c r="A10" s="94"/>
      <c r="B10" s="3">
        <f t="shared" si="0"/>
        <v>8</v>
      </c>
      <c r="C10" s="2" t="s">
        <v>14</v>
      </c>
      <c r="D10" s="1" t="s">
        <v>77</v>
      </c>
      <c r="E10" s="1" t="s">
        <v>148</v>
      </c>
    </row>
    <row r="11" spans="1:6" ht="41.4" x14ac:dyDescent="0.3">
      <c r="A11" s="94"/>
      <c r="B11" s="3">
        <f t="shared" si="0"/>
        <v>9</v>
      </c>
      <c r="C11" s="2" t="s">
        <v>59</v>
      </c>
      <c r="D11" s="1" t="s">
        <v>78</v>
      </c>
      <c r="E11" s="1" t="s">
        <v>149</v>
      </c>
    </row>
    <row r="12" spans="1:6" ht="55.2" x14ac:dyDescent="0.3">
      <c r="A12" s="15" t="s">
        <v>15</v>
      </c>
      <c r="B12" s="3">
        <f t="shared" si="0"/>
        <v>10</v>
      </c>
      <c r="C12" s="2" t="s">
        <v>16</v>
      </c>
      <c r="D12" s="1" t="s">
        <v>79</v>
      </c>
      <c r="E12" s="1" t="s">
        <v>150</v>
      </c>
    </row>
    <row r="13" spans="1:6" ht="55.2" x14ac:dyDescent="0.3">
      <c r="A13" s="95" t="s">
        <v>17</v>
      </c>
      <c r="B13" s="3">
        <f t="shared" si="0"/>
        <v>11</v>
      </c>
      <c r="C13" s="2" t="s">
        <v>60</v>
      </c>
      <c r="D13" s="1" t="s">
        <v>80</v>
      </c>
      <c r="E13" s="1" t="s">
        <v>151</v>
      </c>
    </row>
    <row r="14" spans="1:6" ht="55.2" x14ac:dyDescent="0.3">
      <c r="A14" s="96"/>
      <c r="B14" s="3">
        <f t="shared" si="0"/>
        <v>12</v>
      </c>
      <c r="C14" s="2" t="s">
        <v>61</v>
      </c>
      <c r="D14" s="1" t="s">
        <v>81</v>
      </c>
      <c r="E14" s="1" t="s">
        <v>153</v>
      </c>
    </row>
    <row r="15" spans="1:6" ht="41.4" x14ac:dyDescent="0.3">
      <c r="A15" s="35" t="s">
        <v>160</v>
      </c>
      <c r="B15" s="3">
        <f t="shared" si="0"/>
        <v>13</v>
      </c>
      <c r="C15" s="33" t="s">
        <v>11</v>
      </c>
      <c r="D15" s="34" t="s">
        <v>154</v>
      </c>
      <c r="E15" s="1" t="s">
        <v>159</v>
      </c>
    </row>
    <row r="16" spans="1:6" ht="41.4" x14ac:dyDescent="0.3">
      <c r="A16" s="36" t="s">
        <v>12</v>
      </c>
      <c r="B16" s="3">
        <f t="shared" si="0"/>
        <v>14</v>
      </c>
      <c r="C16" s="33" t="s">
        <v>14</v>
      </c>
      <c r="D16" s="34" t="s">
        <v>161</v>
      </c>
      <c r="E16" s="1" t="s">
        <v>162</v>
      </c>
    </row>
    <row r="17" spans="1:5" ht="41.4" x14ac:dyDescent="0.3">
      <c r="A17" s="84" t="s">
        <v>167</v>
      </c>
      <c r="B17" s="3">
        <v>15</v>
      </c>
      <c r="C17" s="33" t="s">
        <v>155</v>
      </c>
      <c r="D17" s="34" t="s">
        <v>163</v>
      </c>
      <c r="E17" s="1" t="s">
        <v>164</v>
      </c>
    </row>
    <row r="18" spans="1:5" ht="41.4" x14ac:dyDescent="0.3">
      <c r="A18" s="85"/>
      <c r="B18" s="3">
        <f>+B17+1</f>
        <v>16</v>
      </c>
      <c r="C18" s="33" t="s">
        <v>156</v>
      </c>
      <c r="D18" s="34" t="s">
        <v>157</v>
      </c>
      <c r="E18" s="1" t="s">
        <v>165</v>
      </c>
    </row>
    <row r="19" spans="1:5" ht="41.4" x14ac:dyDescent="0.3">
      <c r="A19" s="86"/>
      <c r="B19" s="3">
        <f>+B18+1</f>
        <v>17</v>
      </c>
      <c r="C19" s="33" t="s">
        <v>18</v>
      </c>
      <c r="D19" s="34" t="s">
        <v>158</v>
      </c>
      <c r="E19" s="1" t="s">
        <v>166</v>
      </c>
    </row>
  </sheetData>
  <mergeCells count="7">
    <mergeCell ref="A17:A19"/>
    <mergeCell ref="A1:E1"/>
    <mergeCell ref="A2:C2"/>
    <mergeCell ref="A3:A6"/>
    <mergeCell ref="A7:A8"/>
    <mergeCell ref="A9:A11"/>
    <mergeCell ref="A13:A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C4C8F-F5E0-4121-AE61-E6E428EA619A}">
  <sheetPr>
    <tabColor rgb="FF00B050"/>
  </sheetPr>
  <dimension ref="A1:D25"/>
  <sheetViews>
    <sheetView showGridLines="0" workbookViewId="0">
      <selection activeCell="A15" sqref="A15:B17"/>
    </sheetView>
  </sheetViews>
  <sheetFormatPr baseColWidth="10" defaultColWidth="11.44140625" defaultRowHeight="14.4" x14ac:dyDescent="0.3"/>
  <cols>
    <col min="1" max="2" width="11.44140625" style="18"/>
    <col min="3" max="3" width="56.88671875" style="18" customWidth="1"/>
    <col min="4" max="4" width="52.88671875" style="18" customWidth="1"/>
  </cols>
  <sheetData>
    <row r="1" spans="1:4" x14ac:dyDescent="0.3">
      <c r="A1" s="17" t="s">
        <v>0</v>
      </c>
    </row>
    <row r="3" spans="1:4" ht="15.6" x14ac:dyDescent="0.3">
      <c r="A3" s="97" t="s">
        <v>1</v>
      </c>
      <c r="B3" s="97"/>
      <c r="C3" s="19" t="s">
        <v>2</v>
      </c>
      <c r="D3" s="20" t="s">
        <v>3</v>
      </c>
    </row>
    <row r="4" spans="1:4" ht="107.25" customHeight="1" x14ac:dyDescent="0.3">
      <c r="A4" s="98" t="s">
        <v>89</v>
      </c>
      <c r="B4" s="98"/>
      <c r="C4" s="21" t="s">
        <v>94</v>
      </c>
      <c r="D4" s="22" t="s">
        <v>95</v>
      </c>
    </row>
    <row r="5" spans="1:4" ht="66" x14ac:dyDescent="0.3">
      <c r="A5" s="98" t="s">
        <v>4</v>
      </c>
      <c r="B5" s="98"/>
      <c r="C5" s="21" t="s">
        <v>96</v>
      </c>
      <c r="D5" s="23" t="s">
        <v>109</v>
      </c>
    </row>
    <row r="6" spans="1:4" ht="92.4" x14ac:dyDescent="0.3">
      <c r="A6" s="98" t="s">
        <v>138</v>
      </c>
      <c r="B6" s="98"/>
      <c r="C6" s="21" t="s">
        <v>97</v>
      </c>
      <c r="D6" s="22" t="s">
        <v>110</v>
      </c>
    </row>
    <row r="7" spans="1:4" ht="92.4" x14ac:dyDescent="0.3">
      <c r="A7" s="98" t="s">
        <v>70</v>
      </c>
      <c r="B7" s="98"/>
      <c r="C7" s="24" t="s">
        <v>98</v>
      </c>
      <c r="D7" s="22" t="s">
        <v>111</v>
      </c>
    </row>
    <row r="8" spans="1:4" ht="118.8" x14ac:dyDescent="0.3">
      <c r="A8" s="98" t="s">
        <v>71</v>
      </c>
      <c r="B8" s="98"/>
      <c r="C8" s="24" t="s">
        <v>112</v>
      </c>
      <c r="D8" s="23" t="s">
        <v>113</v>
      </c>
    </row>
    <row r="9" spans="1:4" ht="132" x14ac:dyDescent="0.3">
      <c r="A9" s="102" t="s">
        <v>134</v>
      </c>
      <c r="B9" s="102"/>
      <c r="C9" s="24" t="s">
        <v>99</v>
      </c>
      <c r="D9" s="22" t="s">
        <v>114</v>
      </c>
    </row>
    <row r="10" spans="1:4" ht="118.8" x14ac:dyDescent="0.3">
      <c r="A10" s="98" t="s">
        <v>67</v>
      </c>
      <c r="B10" s="98"/>
      <c r="C10" s="24" t="s">
        <v>100</v>
      </c>
      <c r="D10" s="22" t="s">
        <v>130</v>
      </c>
    </row>
    <row r="11" spans="1:4" ht="105.6" x14ac:dyDescent="0.3">
      <c r="A11" s="98" t="s">
        <v>68</v>
      </c>
      <c r="B11" s="98"/>
      <c r="C11" s="24" t="s">
        <v>115</v>
      </c>
      <c r="D11" s="23" t="s">
        <v>130</v>
      </c>
    </row>
    <row r="12" spans="1:4" ht="105.6" x14ac:dyDescent="0.3">
      <c r="A12" s="98" t="s">
        <v>69</v>
      </c>
      <c r="B12" s="98"/>
      <c r="C12" s="21" t="s">
        <v>101</v>
      </c>
      <c r="D12" s="23" t="s">
        <v>135</v>
      </c>
    </row>
    <row r="13" spans="1:4" ht="92.4" x14ac:dyDescent="0.3">
      <c r="A13" s="98" t="s">
        <v>139</v>
      </c>
      <c r="B13" s="98"/>
      <c r="C13" s="21" t="s">
        <v>102</v>
      </c>
      <c r="D13" s="23" t="s">
        <v>131</v>
      </c>
    </row>
    <row r="14" spans="1:4" ht="92.4" x14ac:dyDescent="0.3">
      <c r="A14" s="98" t="s">
        <v>140</v>
      </c>
      <c r="B14" s="98"/>
      <c r="C14" s="24" t="s">
        <v>103</v>
      </c>
      <c r="D14" s="22" t="s">
        <v>116</v>
      </c>
    </row>
    <row r="15" spans="1:4" ht="25.5" customHeight="1" x14ac:dyDescent="0.3">
      <c r="A15" s="105" t="s">
        <v>132</v>
      </c>
      <c r="B15" s="105"/>
      <c r="C15" s="25" t="s">
        <v>117</v>
      </c>
      <c r="D15" s="103" t="s">
        <v>118</v>
      </c>
    </row>
    <row r="16" spans="1:4" ht="69" x14ac:dyDescent="0.3">
      <c r="A16" s="105"/>
      <c r="B16" s="105"/>
      <c r="C16" s="26" t="s">
        <v>90</v>
      </c>
      <c r="D16" s="104"/>
    </row>
    <row r="17" spans="1:4" ht="165.6" x14ac:dyDescent="0.3">
      <c r="A17" s="100" t="s">
        <v>91</v>
      </c>
      <c r="B17" s="100"/>
      <c r="C17" s="26" t="s">
        <v>104</v>
      </c>
      <c r="D17" s="27" t="s">
        <v>119</v>
      </c>
    </row>
    <row r="18" spans="1:4" ht="124.2" x14ac:dyDescent="0.3">
      <c r="A18" s="100" t="s">
        <v>120</v>
      </c>
      <c r="B18" s="100"/>
      <c r="C18" s="26" t="s">
        <v>105</v>
      </c>
      <c r="D18" s="27" t="s">
        <v>121</v>
      </c>
    </row>
    <row r="19" spans="1:4" ht="179.4" x14ac:dyDescent="0.3">
      <c r="A19" s="99" t="s">
        <v>136</v>
      </c>
      <c r="B19" s="99"/>
      <c r="C19" s="26" t="s">
        <v>122</v>
      </c>
      <c r="D19" s="28" t="s">
        <v>123</v>
      </c>
    </row>
    <row r="20" spans="1:4" ht="138" x14ac:dyDescent="0.3">
      <c r="A20" s="100" t="s">
        <v>124</v>
      </c>
      <c r="B20" s="100"/>
      <c r="C20" s="26" t="s">
        <v>106</v>
      </c>
      <c r="D20" s="28" t="s">
        <v>125</v>
      </c>
    </row>
    <row r="21" spans="1:4" ht="39.6" x14ac:dyDescent="0.3">
      <c r="A21" s="101" t="s">
        <v>141</v>
      </c>
      <c r="B21" s="101"/>
      <c r="C21" s="29" t="s">
        <v>92</v>
      </c>
      <c r="D21" s="30" t="s">
        <v>126</v>
      </c>
    </row>
    <row r="22" spans="1:4" ht="55.2" x14ac:dyDescent="0.3">
      <c r="A22" s="101"/>
      <c r="B22" s="101"/>
      <c r="C22" s="26" t="s">
        <v>127</v>
      </c>
      <c r="D22" s="28" t="s">
        <v>128</v>
      </c>
    </row>
    <row r="23" spans="1:4" ht="138" x14ac:dyDescent="0.3">
      <c r="A23" s="100" t="s">
        <v>133</v>
      </c>
      <c r="B23" s="100"/>
      <c r="C23" s="26" t="s">
        <v>107</v>
      </c>
      <c r="D23" s="28" t="s">
        <v>129</v>
      </c>
    </row>
    <row r="24" spans="1:4" ht="110.4" x14ac:dyDescent="0.3">
      <c r="A24" s="99" t="s">
        <v>137</v>
      </c>
      <c r="B24" s="99"/>
      <c r="C24" s="26" t="s">
        <v>93</v>
      </c>
      <c r="D24" s="28" t="s">
        <v>125</v>
      </c>
    </row>
    <row r="25" spans="1:4" ht="118.8" x14ac:dyDescent="0.3">
      <c r="A25" s="100" t="s">
        <v>142</v>
      </c>
      <c r="B25" s="100"/>
      <c r="C25" s="31" t="s">
        <v>108</v>
      </c>
      <c r="D25" s="28" t="s">
        <v>125</v>
      </c>
    </row>
  </sheetData>
  <mergeCells count="22">
    <mergeCell ref="D15:D16"/>
    <mergeCell ref="A24:B24"/>
    <mergeCell ref="A25:B25"/>
    <mergeCell ref="A13:B13"/>
    <mergeCell ref="A14:B14"/>
    <mergeCell ref="A18:B18"/>
    <mergeCell ref="A17:B17"/>
    <mergeCell ref="A23:B23"/>
    <mergeCell ref="A15:B16"/>
    <mergeCell ref="A3:B3"/>
    <mergeCell ref="A4:B4"/>
    <mergeCell ref="A19:B19"/>
    <mergeCell ref="A20:B20"/>
    <mergeCell ref="A21:B22"/>
    <mergeCell ref="A5:B5"/>
    <mergeCell ref="A6:B6"/>
    <mergeCell ref="A7:B7"/>
    <mergeCell ref="A8:B8"/>
    <mergeCell ref="A9:B9"/>
    <mergeCell ref="A10:B10"/>
    <mergeCell ref="A11:B11"/>
    <mergeCell ref="A12:B12"/>
  </mergeCells>
  <hyperlinks>
    <hyperlink ref="A1" r:id="rId1" xr:uid="{09FE9864-489D-43F9-8E24-4F45D56D8AC8}"/>
    <hyperlink ref="D12" r:id="rId2" display="https://www.alcaldiabogota.gov.co/sisjur/normas/Norma1.jsp?i=124537" xr:uid="{56A7E495-F2B7-440F-A385-EB4F39950FFC}"/>
    <hyperlink ref="D13" r:id="rId3" display="https://www.alcaldiabogota.gov.co/sisjur/normas/Norma1.jsp?i=127179" xr:uid="{F41ABA56-F71B-4BE2-8D75-E654768C8DE6}"/>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6AC9-7A25-43B6-B7E3-E033FD22E3B1}">
  <sheetPr>
    <tabColor rgb="FF00B050"/>
    <pageSetUpPr fitToPage="1"/>
  </sheetPr>
  <dimension ref="A1:AE69"/>
  <sheetViews>
    <sheetView showGridLines="0" zoomScale="85" zoomScaleNormal="85" workbookViewId="0">
      <pane xSplit="4" ySplit="4" topLeftCell="E5" activePane="bottomRight" state="frozen"/>
      <selection activeCell="A16" sqref="A16:A17"/>
      <selection pane="topRight" activeCell="A16" sqref="A16:A17"/>
      <selection pane="bottomLeft" activeCell="A16" sqref="A16:A17"/>
      <selection pane="bottomRight" activeCell="E5" sqref="E5"/>
    </sheetView>
  </sheetViews>
  <sheetFormatPr baseColWidth="10" defaultColWidth="11.5546875" defaultRowHeight="11.4" x14ac:dyDescent="0.3"/>
  <cols>
    <col min="1" max="1" width="11.33203125" style="12" customWidth="1"/>
    <col min="2" max="2" width="15.33203125" style="12" customWidth="1"/>
    <col min="3" max="3" width="16.6640625" style="12" customWidth="1"/>
    <col min="4" max="4" width="23" style="12" customWidth="1"/>
    <col min="5" max="5" width="61.109375" style="12" customWidth="1"/>
    <col min="6" max="6" width="33.33203125" style="12" customWidth="1"/>
    <col min="7" max="7" width="53.88671875" style="12" customWidth="1"/>
    <col min="8" max="8" width="61.88671875" style="12" customWidth="1"/>
    <col min="9" max="9" width="47.6640625" style="12" customWidth="1"/>
    <col min="10" max="12" width="35.6640625" style="12" customWidth="1"/>
    <col min="13" max="13" width="27.109375" style="12" customWidth="1"/>
    <col min="14" max="14" width="23.33203125" style="12" hidden="1" customWidth="1"/>
    <col min="15" max="15" width="53.33203125" style="12" customWidth="1"/>
    <col min="16" max="16" width="11.5546875" style="13"/>
    <col min="17" max="17" width="14" style="13" customWidth="1"/>
    <col min="18" max="18" width="11.5546875" style="13"/>
    <col min="19" max="19" width="13.5546875" style="13" customWidth="1"/>
    <col min="20" max="20" width="12.5546875" style="13" customWidth="1"/>
    <col min="21" max="21" width="12.44140625" style="13" bestFit="1" customWidth="1"/>
    <col min="22" max="22" width="49.44140625" style="12" customWidth="1"/>
    <col min="23" max="24" width="23.33203125" style="12" customWidth="1"/>
    <col min="25" max="28" width="11.5546875" style="12"/>
    <col min="29" max="31" width="0" style="12" hidden="1" customWidth="1"/>
    <col min="32" max="16384" width="11.5546875" style="12"/>
  </cols>
  <sheetData>
    <row r="1" spans="1:31" ht="13.2" hidden="1" customHeight="1" x14ac:dyDescent="0.3">
      <c r="A1" s="106"/>
      <c r="B1" s="106"/>
      <c r="C1" s="106"/>
      <c r="D1" s="108" t="s">
        <v>50</v>
      </c>
      <c r="E1" s="108"/>
      <c r="F1" s="108"/>
      <c r="G1" s="108"/>
      <c r="H1" s="108"/>
      <c r="I1" s="108"/>
      <c r="J1" s="108"/>
      <c r="K1" s="109" t="s">
        <v>51</v>
      </c>
      <c r="L1" s="109"/>
    </row>
    <row r="2" spans="1:31" ht="18.600000000000001" hidden="1" customHeight="1" x14ac:dyDescent="0.3">
      <c r="A2" s="106"/>
      <c r="B2" s="106"/>
      <c r="C2" s="106"/>
      <c r="D2" s="106" t="s">
        <v>168</v>
      </c>
      <c r="E2" s="106"/>
      <c r="F2" s="106"/>
      <c r="G2" s="106"/>
      <c r="H2" s="106"/>
      <c r="I2" s="106"/>
      <c r="J2" s="106"/>
      <c r="K2" s="109" t="s">
        <v>52</v>
      </c>
      <c r="L2" s="109"/>
    </row>
    <row r="3" spans="1:31" ht="13.2" hidden="1" customHeight="1" x14ac:dyDescent="0.3">
      <c r="A3" s="107"/>
      <c r="B3" s="107"/>
      <c r="C3" s="107"/>
      <c r="D3" s="107" t="s">
        <v>53</v>
      </c>
      <c r="E3" s="107"/>
      <c r="F3" s="107"/>
      <c r="G3" s="107"/>
      <c r="H3" s="107"/>
      <c r="I3" s="107"/>
      <c r="J3" s="107"/>
      <c r="K3" s="110" t="s">
        <v>54</v>
      </c>
      <c r="L3" s="110"/>
    </row>
    <row r="4" spans="1:31" ht="52.2" customHeight="1" x14ac:dyDescent="0.3">
      <c r="A4" s="40" t="s">
        <v>169</v>
      </c>
      <c r="B4" s="40" t="s">
        <v>10</v>
      </c>
      <c r="C4" s="40" t="s">
        <v>55</v>
      </c>
      <c r="D4" s="40" t="s">
        <v>56</v>
      </c>
      <c r="E4" s="41" t="s">
        <v>57</v>
      </c>
      <c r="F4" s="41" t="s">
        <v>58</v>
      </c>
      <c r="G4" s="42" t="s">
        <v>13</v>
      </c>
      <c r="H4" s="42" t="s">
        <v>14</v>
      </c>
      <c r="I4" s="42" t="s">
        <v>59</v>
      </c>
      <c r="J4" s="43" t="s">
        <v>16</v>
      </c>
      <c r="K4" s="44" t="s">
        <v>60</v>
      </c>
      <c r="L4" s="44" t="s">
        <v>61</v>
      </c>
      <c r="M4" s="40" t="s">
        <v>11</v>
      </c>
      <c r="N4" s="40" t="s">
        <v>13</v>
      </c>
      <c r="O4" s="40" t="s">
        <v>62</v>
      </c>
      <c r="P4" s="43" t="s">
        <v>63</v>
      </c>
      <c r="Q4" s="43" t="s">
        <v>28</v>
      </c>
      <c r="R4" s="43" t="s">
        <v>32</v>
      </c>
      <c r="S4" s="43" t="s">
        <v>38</v>
      </c>
      <c r="T4" s="43" t="s">
        <v>64</v>
      </c>
      <c r="U4" s="43" t="s">
        <v>65</v>
      </c>
      <c r="V4" s="45" t="s">
        <v>464</v>
      </c>
      <c r="W4" s="45" t="s">
        <v>457</v>
      </c>
      <c r="X4" s="45" t="s">
        <v>461</v>
      </c>
      <c r="AD4" s="45" t="s">
        <v>66</v>
      </c>
      <c r="AE4" s="45" t="s">
        <v>18</v>
      </c>
    </row>
    <row r="5" spans="1:31" ht="150" customHeight="1" x14ac:dyDescent="0.3">
      <c r="A5" s="74">
        <v>1</v>
      </c>
      <c r="B5" s="74" t="s">
        <v>170</v>
      </c>
      <c r="C5" s="74" t="s">
        <v>171</v>
      </c>
      <c r="D5" s="74" t="s">
        <v>172</v>
      </c>
      <c r="E5" s="74" t="s">
        <v>173</v>
      </c>
      <c r="F5" s="74" t="s">
        <v>174</v>
      </c>
      <c r="G5" s="74" t="s">
        <v>175</v>
      </c>
      <c r="H5" s="74" t="s">
        <v>176</v>
      </c>
      <c r="I5" s="74" t="s">
        <v>177</v>
      </c>
      <c r="J5" s="82" t="s">
        <v>178</v>
      </c>
      <c r="K5" s="82" t="s">
        <v>178</v>
      </c>
      <c r="L5" s="74" t="s">
        <v>179</v>
      </c>
      <c r="M5" s="77" t="s">
        <v>361</v>
      </c>
      <c r="N5" s="74" t="s">
        <v>175</v>
      </c>
      <c r="O5" s="74" t="s">
        <v>362</v>
      </c>
      <c r="P5" s="73">
        <v>5</v>
      </c>
      <c r="Q5" s="73">
        <v>5</v>
      </c>
      <c r="R5" s="73">
        <v>4</v>
      </c>
      <c r="S5" s="73">
        <v>4</v>
      </c>
      <c r="T5" s="73">
        <v>2</v>
      </c>
      <c r="U5" s="83">
        <v>4.0999999999999996</v>
      </c>
      <c r="V5" s="74" t="s">
        <v>539</v>
      </c>
      <c r="W5" s="74" t="s">
        <v>462</v>
      </c>
      <c r="X5" s="74" t="s">
        <v>556</v>
      </c>
      <c r="AD5" s="47" t="s">
        <v>363</v>
      </c>
      <c r="AE5" s="47" t="s">
        <v>364</v>
      </c>
    </row>
    <row r="6" spans="1:31" ht="37.950000000000003" customHeight="1" x14ac:dyDescent="0.3">
      <c r="A6" s="112">
        <v>2</v>
      </c>
      <c r="B6" s="112" t="s">
        <v>170</v>
      </c>
      <c r="C6" s="112" t="s">
        <v>180</v>
      </c>
      <c r="D6" s="112" t="s">
        <v>181</v>
      </c>
      <c r="E6" s="112" t="s">
        <v>182</v>
      </c>
      <c r="F6" s="112" t="s">
        <v>183</v>
      </c>
      <c r="G6" s="112" t="s">
        <v>175</v>
      </c>
      <c r="H6" s="116" t="s">
        <v>176</v>
      </c>
      <c r="I6" s="112" t="s">
        <v>177</v>
      </c>
      <c r="J6" s="113" t="s">
        <v>178</v>
      </c>
      <c r="K6" s="113" t="s">
        <v>178</v>
      </c>
      <c r="L6" s="112" t="s">
        <v>179</v>
      </c>
      <c r="M6" s="73" t="s">
        <v>365</v>
      </c>
      <c r="N6" s="112" t="s">
        <v>366</v>
      </c>
      <c r="O6" s="115" t="s">
        <v>367</v>
      </c>
      <c r="P6" s="112">
        <v>5</v>
      </c>
      <c r="Q6" s="112">
        <v>5</v>
      </c>
      <c r="R6" s="112">
        <v>4</v>
      </c>
      <c r="S6" s="112">
        <v>4</v>
      </c>
      <c r="T6" s="112">
        <v>2</v>
      </c>
      <c r="U6" s="113">
        <f>(P6*0.2)+(Q6*0.2)+(R6*0.2)+(S6*0.2)+(T6*0.2)</f>
        <v>3.9999999999999996</v>
      </c>
      <c r="V6" s="112" t="s">
        <v>540</v>
      </c>
      <c r="W6" s="112" t="s">
        <v>465</v>
      </c>
      <c r="X6" s="112" t="s">
        <v>556</v>
      </c>
      <c r="AD6" s="114" t="s">
        <v>368</v>
      </c>
      <c r="AE6" s="114" t="s">
        <v>364</v>
      </c>
    </row>
    <row r="7" spans="1:31" ht="121.2" customHeight="1" x14ac:dyDescent="0.2">
      <c r="A7" s="112"/>
      <c r="B7" s="112"/>
      <c r="C7" s="112"/>
      <c r="D7" s="112"/>
      <c r="E7" s="112"/>
      <c r="F7" s="112"/>
      <c r="G7" s="112"/>
      <c r="H7" s="116"/>
      <c r="I7" s="112"/>
      <c r="J7" s="113"/>
      <c r="K7" s="113"/>
      <c r="L7" s="112"/>
      <c r="M7" s="81" t="s">
        <v>369</v>
      </c>
      <c r="N7" s="112"/>
      <c r="O7" s="115"/>
      <c r="P7" s="112"/>
      <c r="Q7" s="112"/>
      <c r="R7" s="112"/>
      <c r="S7" s="112"/>
      <c r="T7" s="112"/>
      <c r="U7" s="113"/>
      <c r="V7" s="112"/>
      <c r="W7" s="112"/>
      <c r="X7" s="112"/>
      <c r="AD7" s="114"/>
      <c r="AE7" s="114" t="s">
        <v>370</v>
      </c>
    </row>
    <row r="8" spans="1:31" ht="105" customHeight="1" x14ac:dyDescent="0.3">
      <c r="A8" s="39">
        <v>3</v>
      </c>
      <c r="B8" s="37" t="s">
        <v>170</v>
      </c>
      <c r="C8" s="37" t="s">
        <v>178</v>
      </c>
      <c r="D8" s="37" t="s">
        <v>184</v>
      </c>
      <c r="E8" s="37" t="s">
        <v>185</v>
      </c>
      <c r="F8" s="37" t="s">
        <v>186</v>
      </c>
      <c r="G8" s="37" t="s">
        <v>187</v>
      </c>
      <c r="H8" s="37" t="s">
        <v>458</v>
      </c>
      <c r="I8" s="37" t="s">
        <v>188</v>
      </c>
      <c r="J8" s="53" t="s">
        <v>178</v>
      </c>
      <c r="K8" s="53" t="s">
        <v>178</v>
      </c>
      <c r="L8" s="53" t="s">
        <v>178</v>
      </c>
      <c r="M8" s="38" t="s">
        <v>371</v>
      </c>
      <c r="N8" s="37" t="s">
        <v>230</v>
      </c>
      <c r="O8" s="37" t="s">
        <v>372</v>
      </c>
      <c r="P8" s="39">
        <v>5</v>
      </c>
      <c r="Q8" s="39">
        <v>5</v>
      </c>
      <c r="R8" s="39">
        <v>5</v>
      </c>
      <c r="S8" s="39">
        <v>2</v>
      </c>
      <c r="T8" s="39">
        <v>4</v>
      </c>
      <c r="U8" s="51">
        <f>(P8*0.2)+(Q8*0.2)+(R8*0.2)+(S8*0.2)+(T8*0.2)</f>
        <v>4.2</v>
      </c>
      <c r="V8" s="37" t="s">
        <v>541</v>
      </c>
      <c r="W8" s="37" t="s">
        <v>463</v>
      </c>
      <c r="X8" s="37"/>
      <c r="AD8" s="47" t="s">
        <v>373</v>
      </c>
      <c r="AE8" s="47" t="s">
        <v>364</v>
      </c>
    </row>
    <row r="9" spans="1:31" ht="174.75" customHeight="1" x14ac:dyDescent="0.3">
      <c r="A9" s="73">
        <v>4</v>
      </c>
      <c r="B9" s="73" t="s">
        <v>170</v>
      </c>
      <c r="C9" s="73" t="s">
        <v>180</v>
      </c>
      <c r="D9" s="73" t="s">
        <v>189</v>
      </c>
      <c r="E9" s="73" t="s">
        <v>190</v>
      </c>
      <c r="F9" s="73" t="s">
        <v>191</v>
      </c>
      <c r="G9" s="74" t="s">
        <v>175</v>
      </c>
      <c r="H9" s="74" t="s">
        <v>176</v>
      </c>
      <c r="I9" s="74" t="s">
        <v>177</v>
      </c>
      <c r="J9" s="75" t="s">
        <v>192</v>
      </c>
      <c r="K9" s="75" t="s">
        <v>178</v>
      </c>
      <c r="L9" s="73" t="s">
        <v>179</v>
      </c>
      <c r="M9" s="73" t="s">
        <v>374</v>
      </c>
      <c r="N9" s="37" t="s">
        <v>175</v>
      </c>
      <c r="O9" s="74" t="s">
        <v>375</v>
      </c>
      <c r="P9" s="73">
        <v>5</v>
      </c>
      <c r="Q9" s="73">
        <v>5</v>
      </c>
      <c r="R9" s="73">
        <v>4</v>
      </c>
      <c r="S9" s="73">
        <v>2</v>
      </c>
      <c r="T9" s="73">
        <v>2</v>
      </c>
      <c r="U9" s="75">
        <f>AVERAGE(P9:T9)</f>
        <v>3.6</v>
      </c>
      <c r="V9" s="74" t="s">
        <v>557</v>
      </c>
      <c r="W9" s="74" t="s">
        <v>487</v>
      </c>
      <c r="X9" s="74" t="s">
        <v>558</v>
      </c>
      <c r="AD9" s="47" t="s">
        <v>376</v>
      </c>
      <c r="AE9" s="47" t="s">
        <v>364</v>
      </c>
    </row>
    <row r="10" spans="1:31" ht="163.5" customHeight="1" x14ac:dyDescent="0.3">
      <c r="A10" s="111">
        <v>5</v>
      </c>
      <c r="B10" s="111" t="s">
        <v>193</v>
      </c>
      <c r="C10" s="111" t="s">
        <v>178</v>
      </c>
      <c r="D10" s="111" t="s">
        <v>475</v>
      </c>
      <c r="E10" s="111" t="s">
        <v>194</v>
      </c>
      <c r="F10" s="37" t="s">
        <v>478</v>
      </c>
      <c r="G10" s="111" t="s">
        <v>195</v>
      </c>
      <c r="H10" s="37" t="s">
        <v>476</v>
      </c>
      <c r="I10" s="111" t="s">
        <v>196</v>
      </c>
      <c r="J10" s="111" t="s">
        <v>197</v>
      </c>
      <c r="K10" s="111" t="s">
        <v>198</v>
      </c>
      <c r="L10" s="111" t="s">
        <v>198</v>
      </c>
      <c r="M10" s="37" t="s">
        <v>377</v>
      </c>
      <c r="N10" s="53" t="s">
        <v>378</v>
      </c>
      <c r="O10" s="37" t="s">
        <v>476</v>
      </c>
      <c r="P10" s="39">
        <v>5</v>
      </c>
      <c r="Q10" s="39">
        <v>5</v>
      </c>
      <c r="R10" s="39">
        <v>5</v>
      </c>
      <c r="S10" s="39">
        <v>5</v>
      </c>
      <c r="T10" s="39">
        <v>5</v>
      </c>
      <c r="U10" s="117">
        <f>AVERAGE(P10:T12)</f>
        <v>5</v>
      </c>
      <c r="V10" s="111" t="s">
        <v>542</v>
      </c>
      <c r="W10" s="111" t="s">
        <v>479</v>
      </c>
      <c r="X10" s="111"/>
      <c r="AD10" s="47" t="s">
        <v>480</v>
      </c>
      <c r="AE10" s="114" t="s">
        <v>364</v>
      </c>
    </row>
    <row r="11" spans="1:31" ht="46.5" customHeight="1" x14ac:dyDescent="0.3">
      <c r="A11" s="111"/>
      <c r="B11" s="111"/>
      <c r="C11" s="111"/>
      <c r="D11" s="111"/>
      <c r="E11" s="111"/>
      <c r="F11" s="37" t="s">
        <v>477</v>
      </c>
      <c r="G11" s="111"/>
      <c r="H11" s="37" t="s">
        <v>482</v>
      </c>
      <c r="I11" s="111"/>
      <c r="J11" s="111"/>
      <c r="K11" s="111"/>
      <c r="L11" s="111"/>
      <c r="M11" s="37" t="s">
        <v>379</v>
      </c>
      <c r="N11" s="53"/>
      <c r="O11" s="37" t="s">
        <v>482</v>
      </c>
      <c r="P11" s="39">
        <v>5</v>
      </c>
      <c r="Q11" s="39">
        <v>5</v>
      </c>
      <c r="R11" s="39">
        <v>5</v>
      </c>
      <c r="S11" s="39">
        <v>5</v>
      </c>
      <c r="T11" s="39">
        <v>5</v>
      </c>
      <c r="U11" s="117"/>
      <c r="V11" s="111"/>
      <c r="W11" s="111"/>
      <c r="X11" s="111"/>
      <c r="AD11" s="47" t="s">
        <v>481</v>
      </c>
      <c r="AE11" s="114"/>
    </row>
    <row r="12" spans="1:31" ht="46.5" customHeight="1" x14ac:dyDescent="0.3">
      <c r="A12" s="111"/>
      <c r="B12" s="111"/>
      <c r="C12" s="111"/>
      <c r="D12" s="111"/>
      <c r="E12" s="111"/>
      <c r="F12" s="37" t="s">
        <v>485</v>
      </c>
      <c r="G12" s="111"/>
      <c r="H12" s="37" t="s">
        <v>483</v>
      </c>
      <c r="I12" s="111"/>
      <c r="J12" s="111"/>
      <c r="K12" s="111"/>
      <c r="L12" s="111"/>
      <c r="M12" s="37"/>
      <c r="N12" s="53"/>
      <c r="O12" s="38" t="s">
        <v>484</v>
      </c>
      <c r="P12" s="39">
        <v>5</v>
      </c>
      <c r="Q12" s="39">
        <v>5</v>
      </c>
      <c r="R12" s="39">
        <v>5</v>
      </c>
      <c r="S12" s="39">
        <v>5</v>
      </c>
      <c r="T12" s="39">
        <v>5</v>
      </c>
      <c r="U12" s="117"/>
      <c r="V12" s="111"/>
      <c r="W12" s="111"/>
      <c r="X12" s="111"/>
      <c r="AD12" s="49" t="s">
        <v>486</v>
      </c>
      <c r="AE12" s="114"/>
    </row>
    <row r="13" spans="1:31" ht="99.75" customHeight="1" x14ac:dyDescent="0.3">
      <c r="A13" s="73">
        <v>6</v>
      </c>
      <c r="B13" s="73" t="s">
        <v>199</v>
      </c>
      <c r="C13" s="73" t="s">
        <v>67</v>
      </c>
      <c r="D13" s="73" t="s">
        <v>200</v>
      </c>
      <c r="E13" s="76" t="s">
        <v>201</v>
      </c>
      <c r="F13" s="73" t="s">
        <v>202</v>
      </c>
      <c r="G13" s="77" t="s">
        <v>175</v>
      </c>
      <c r="H13" s="74" t="s">
        <v>176</v>
      </c>
      <c r="I13" s="77" t="s">
        <v>203</v>
      </c>
      <c r="J13" s="74" t="s">
        <v>204</v>
      </c>
      <c r="K13" s="73" t="s">
        <v>178</v>
      </c>
      <c r="L13" s="73" t="s">
        <v>205</v>
      </c>
      <c r="M13" s="73" t="s">
        <v>361</v>
      </c>
      <c r="N13" s="37" t="s">
        <v>175</v>
      </c>
      <c r="O13" s="74" t="s">
        <v>380</v>
      </c>
      <c r="P13" s="73">
        <v>5</v>
      </c>
      <c r="Q13" s="73">
        <v>5</v>
      </c>
      <c r="R13" s="75">
        <v>4</v>
      </c>
      <c r="S13" s="75">
        <v>3</v>
      </c>
      <c r="T13" s="75">
        <v>2</v>
      </c>
      <c r="U13" s="75">
        <f>AVERAGE(P13:T13)</f>
        <v>3.8</v>
      </c>
      <c r="V13" s="74" t="s">
        <v>543</v>
      </c>
      <c r="W13" s="74" t="s">
        <v>488</v>
      </c>
      <c r="X13" s="74" t="s">
        <v>561</v>
      </c>
      <c r="AD13" s="47" t="s">
        <v>381</v>
      </c>
      <c r="AE13" s="47" t="s">
        <v>364</v>
      </c>
    </row>
    <row r="14" spans="1:31" ht="63.6" customHeight="1" x14ac:dyDescent="0.3">
      <c r="A14" s="73">
        <v>7</v>
      </c>
      <c r="B14" s="73" t="s">
        <v>199</v>
      </c>
      <c r="C14" s="73" t="s">
        <v>68</v>
      </c>
      <c r="D14" s="73" t="s">
        <v>206</v>
      </c>
      <c r="E14" s="76" t="s">
        <v>207</v>
      </c>
      <c r="F14" s="73" t="s">
        <v>208</v>
      </c>
      <c r="G14" s="77" t="s">
        <v>175</v>
      </c>
      <c r="H14" s="74" t="s">
        <v>176</v>
      </c>
      <c r="I14" s="77" t="s">
        <v>203</v>
      </c>
      <c r="J14" s="74" t="s">
        <v>209</v>
      </c>
      <c r="K14" s="73" t="s">
        <v>178</v>
      </c>
      <c r="L14" s="73" t="s">
        <v>205</v>
      </c>
      <c r="M14" s="73" t="s">
        <v>361</v>
      </c>
      <c r="N14" s="37" t="s">
        <v>175</v>
      </c>
      <c r="O14" s="74" t="s">
        <v>380</v>
      </c>
      <c r="P14" s="73">
        <v>5</v>
      </c>
      <c r="Q14" s="73">
        <v>5</v>
      </c>
      <c r="R14" s="73">
        <v>4</v>
      </c>
      <c r="S14" s="73">
        <v>3</v>
      </c>
      <c r="T14" s="73">
        <v>2</v>
      </c>
      <c r="U14" s="75">
        <f>AVERAGE(P14:T14)</f>
        <v>3.8</v>
      </c>
      <c r="V14" s="74" t="s">
        <v>544</v>
      </c>
      <c r="W14" s="74" t="s">
        <v>490</v>
      </c>
      <c r="X14" s="74"/>
      <c r="AD14" s="47" t="s">
        <v>382</v>
      </c>
      <c r="AE14" s="47" t="s">
        <v>364</v>
      </c>
    </row>
    <row r="15" spans="1:31" ht="87.6" customHeight="1" x14ac:dyDescent="0.3">
      <c r="A15" s="73">
        <v>8</v>
      </c>
      <c r="B15" s="73" t="s">
        <v>199</v>
      </c>
      <c r="C15" s="73" t="s">
        <v>68</v>
      </c>
      <c r="D15" s="73" t="s">
        <v>489</v>
      </c>
      <c r="E15" s="76" t="s">
        <v>210</v>
      </c>
      <c r="F15" s="73" t="s">
        <v>208</v>
      </c>
      <c r="G15" s="77" t="s">
        <v>175</v>
      </c>
      <c r="H15" s="74" t="s">
        <v>176</v>
      </c>
      <c r="I15" s="77" t="s">
        <v>203</v>
      </c>
      <c r="J15" s="74" t="s">
        <v>204</v>
      </c>
      <c r="K15" s="73" t="s">
        <v>178</v>
      </c>
      <c r="L15" s="73" t="s">
        <v>205</v>
      </c>
      <c r="M15" s="73" t="s">
        <v>361</v>
      </c>
      <c r="N15" s="37" t="s">
        <v>175</v>
      </c>
      <c r="O15" s="74" t="s">
        <v>380</v>
      </c>
      <c r="P15" s="73">
        <v>5</v>
      </c>
      <c r="Q15" s="73">
        <v>5</v>
      </c>
      <c r="R15" s="73">
        <v>4</v>
      </c>
      <c r="S15" s="73">
        <v>3</v>
      </c>
      <c r="T15" s="73">
        <v>2</v>
      </c>
      <c r="U15" s="75">
        <f>AVERAGE(P15:T15)</f>
        <v>3.8</v>
      </c>
      <c r="V15" s="74" t="s">
        <v>544</v>
      </c>
      <c r="W15" s="74" t="s">
        <v>491</v>
      </c>
      <c r="X15" s="74"/>
      <c r="AD15" s="47" t="s">
        <v>383</v>
      </c>
      <c r="AE15" s="47" t="s">
        <v>364</v>
      </c>
    </row>
    <row r="16" spans="1:31" ht="120" customHeight="1" x14ac:dyDescent="0.3">
      <c r="A16" s="73">
        <v>9</v>
      </c>
      <c r="B16" s="78" t="s">
        <v>211</v>
      </c>
      <c r="C16" s="78" t="s">
        <v>212</v>
      </c>
      <c r="D16" s="78" t="s">
        <v>213</v>
      </c>
      <c r="E16" s="78" t="s">
        <v>214</v>
      </c>
      <c r="F16" s="78" t="s">
        <v>215</v>
      </c>
      <c r="G16" s="78" t="s">
        <v>216</v>
      </c>
      <c r="H16" s="78" t="s">
        <v>217</v>
      </c>
      <c r="I16" s="78" t="s">
        <v>218</v>
      </c>
      <c r="J16" s="78" t="s">
        <v>219</v>
      </c>
      <c r="K16" s="78"/>
      <c r="L16" s="78" t="s">
        <v>205</v>
      </c>
      <c r="M16" s="78" t="s">
        <v>384</v>
      </c>
      <c r="N16" s="54" t="s">
        <v>385</v>
      </c>
      <c r="O16" s="78" t="s">
        <v>386</v>
      </c>
      <c r="P16" s="73">
        <v>2</v>
      </c>
      <c r="Q16" s="73">
        <v>3</v>
      </c>
      <c r="R16" s="75">
        <v>3</v>
      </c>
      <c r="S16" s="75">
        <v>2</v>
      </c>
      <c r="T16" s="75">
        <v>1</v>
      </c>
      <c r="U16" s="75">
        <f t="shared" ref="U16:U53" si="0">(P16*0.2)+(Q16*0.2)+(R16*0.2)+(S16*0.2)+(T16*0.2)</f>
        <v>2.2000000000000002</v>
      </c>
      <c r="V16" s="74" t="s">
        <v>545</v>
      </c>
      <c r="W16" s="74" t="s">
        <v>178</v>
      </c>
      <c r="X16" s="74">
        <v>1</v>
      </c>
      <c r="AD16" s="47" t="s">
        <v>387</v>
      </c>
      <c r="AE16" s="47" t="s">
        <v>370</v>
      </c>
    </row>
    <row r="17" spans="1:31" ht="64.95" customHeight="1" x14ac:dyDescent="0.3">
      <c r="A17" s="37">
        <v>10</v>
      </c>
      <c r="B17" s="37" t="s">
        <v>211</v>
      </c>
      <c r="C17" s="37" t="s">
        <v>212</v>
      </c>
      <c r="D17" s="37" t="s">
        <v>220</v>
      </c>
      <c r="E17" s="37" t="s">
        <v>221</v>
      </c>
      <c r="F17" s="37" t="s">
        <v>222</v>
      </c>
      <c r="G17" s="37" t="s">
        <v>223</v>
      </c>
      <c r="H17" s="37" t="s">
        <v>224</v>
      </c>
      <c r="I17" s="37" t="s">
        <v>225</v>
      </c>
      <c r="J17" s="37" t="s">
        <v>226</v>
      </c>
      <c r="K17" s="37" t="s">
        <v>226</v>
      </c>
      <c r="L17" s="37" t="s">
        <v>226</v>
      </c>
      <c r="M17" s="37" t="s">
        <v>388</v>
      </c>
      <c r="N17" s="37" t="s">
        <v>223</v>
      </c>
      <c r="O17" s="37" t="s">
        <v>389</v>
      </c>
      <c r="P17" s="39">
        <v>5</v>
      </c>
      <c r="Q17" s="39">
        <v>5</v>
      </c>
      <c r="R17" s="39">
        <v>5</v>
      </c>
      <c r="S17" s="39">
        <v>5</v>
      </c>
      <c r="T17" s="39">
        <v>4</v>
      </c>
      <c r="U17" s="39">
        <f>(P17*0.2)+(Q17*0.2)+(R17*0.2)+(S17*0.2)+(T17*0.2)</f>
        <v>4.8</v>
      </c>
      <c r="V17" s="37" t="s">
        <v>546</v>
      </c>
      <c r="W17" s="37" t="s">
        <v>459</v>
      </c>
      <c r="X17" s="37"/>
      <c r="AD17" s="47" t="s">
        <v>390</v>
      </c>
      <c r="AE17" s="47" t="s">
        <v>364</v>
      </c>
    </row>
    <row r="18" spans="1:31" ht="51" customHeight="1" x14ac:dyDescent="0.3">
      <c r="A18" s="74">
        <v>11</v>
      </c>
      <c r="B18" s="74" t="s">
        <v>211</v>
      </c>
      <c r="C18" s="74" t="s">
        <v>212</v>
      </c>
      <c r="D18" s="74" t="s">
        <v>227</v>
      </c>
      <c r="E18" s="74" t="s">
        <v>228</v>
      </c>
      <c r="F18" s="74" t="s">
        <v>229</v>
      </c>
      <c r="G18" s="74" t="s">
        <v>230</v>
      </c>
      <c r="H18" s="74" t="s">
        <v>231</v>
      </c>
      <c r="I18" s="74" t="s">
        <v>232</v>
      </c>
      <c r="J18" s="74" t="s">
        <v>226</v>
      </c>
      <c r="K18" s="74" t="s">
        <v>226</v>
      </c>
      <c r="L18" s="74" t="s">
        <v>226</v>
      </c>
      <c r="M18" s="74" t="s">
        <v>384</v>
      </c>
      <c r="N18" s="37" t="s">
        <v>226</v>
      </c>
      <c r="O18" s="74" t="s">
        <v>226</v>
      </c>
      <c r="P18" s="73">
        <v>1</v>
      </c>
      <c r="Q18" s="73">
        <v>1</v>
      </c>
      <c r="R18" s="73">
        <v>1</v>
      </c>
      <c r="S18" s="73">
        <v>1</v>
      </c>
      <c r="T18" s="73">
        <v>1</v>
      </c>
      <c r="U18" s="73">
        <f t="shared" si="0"/>
        <v>1</v>
      </c>
      <c r="V18" s="74" t="s">
        <v>538</v>
      </c>
      <c r="W18" s="74"/>
      <c r="X18" s="74"/>
      <c r="AD18" s="47" t="s">
        <v>391</v>
      </c>
      <c r="AE18" s="47" t="s">
        <v>370</v>
      </c>
    </row>
    <row r="19" spans="1:31" ht="110.25" customHeight="1" x14ac:dyDescent="0.3">
      <c r="A19" s="74">
        <v>12</v>
      </c>
      <c r="B19" s="74" t="s">
        <v>211</v>
      </c>
      <c r="C19" s="74" t="s">
        <v>212</v>
      </c>
      <c r="D19" s="74" t="s">
        <v>233</v>
      </c>
      <c r="E19" s="74" t="s">
        <v>234</v>
      </c>
      <c r="F19" s="74" t="s">
        <v>235</v>
      </c>
      <c r="G19" s="74" t="s">
        <v>216</v>
      </c>
      <c r="H19" s="74" t="s">
        <v>236</v>
      </c>
      <c r="I19" s="74" t="s">
        <v>237</v>
      </c>
      <c r="J19" s="74" t="s">
        <v>238</v>
      </c>
      <c r="K19" s="74" t="s">
        <v>226</v>
      </c>
      <c r="L19" s="74" t="s">
        <v>226</v>
      </c>
      <c r="M19" s="74" t="s">
        <v>388</v>
      </c>
      <c r="N19" s="37" t="s">
        <v>392</v>
      </c>
      <c r="O19" s="74" t="s">
        <v>393</v>
      </c>
      <c r="P19" s="73">
        <v>5</v>
      </c>
      <c r="Q19" s="73">
        <v>5</v>
      </c>
      <c r="R19" s="73">
        <v>4</v>
      </c>
      <c r="S19" s="73">
        <v>5</v>
      </c>
      <c r="T19" s="73">
        <v>4</v>
      </c>
      <c r="U19" s="73">
        <f t="shared" si="0"/>
        <v>4.5999999999999996</v>
      </c>
      <c r="V19" s="74" t="s">
        <v>547</v>
      </c>
      <c r="W19" s="74" t="s">
        <v>460</v>
      </c>
      <c r="X19" s="74" t="s">
        <v>562</v>
      </c>
      <c r="AD19" s="47"/>
      <c r="AE19" s="47" t="s">
        <v>364</v>
      </c>
    </row>
    <row r="20" spans="1:31" ht="19.95" customHeight="1" x14ac:dyDescent="0.3">
      <c r="A20" s="111">
        <v>13</v>
      </c>
      <c r="B20" s="111" t="s">
        <v>239</v>
      </c>
      <c r="C20" s="111" t="s">
        <v>69</v>
      </c>
      <c r="D20" s="111" t="s">
        <v>240</v>
      </c>
      <c r="E20" s="111" t="s">
        <v>241</v>
      </c>
      <c r="F20" s="111" t="s">
        <v>242</v>
      </c>
      <c r="G20" s="111" t="s">
        <v>243</v>
      </c>
      <c r="H20" s="111" t="s">
        <v>244</v>
      </c>
      <c r="I20" s="111" t="s">
        <v>245</v>
      </c>
      <c r="J20" s="111" t="s">
        <v>246</v>
      </c>
      <c r="K20" s="111" t="s">
        <v>247</v>
      </c>
      <c r="L20" s="111" t="s">
        <v>247</v>
      </c>
      <c r="M20" s="119" t="s">
        <v>394</v>
      </c>
      <c r="N20" s="111" t="s">
        <v>243</v>
      </c>
      <c r="O20" s="37" t="s">
        <v>395</v>
      </c>
      <c r="P20" s="39">
        <v>5</v>
      </c>
      <c r="Q20" s="39">
        <v>5</v>
      </c>
      <c r="R20" s="39">
        <v>5</v>
      </c>
      <c r="S20" s="39">
        <v>5</v>
      </c>
      <c r="T20" s="39">
        <v>5</v>
      </c>
      <c r="U20" s="111">
        <f>AVERAGE(P20:T25)</f>
        <v>5</v>
      </c>
      <c r="V20" s="111" t="s">
        <v>548</v>
      </c>
      <c r="W20" s="111" t="s">
        <v>467</v>
      </c>
      <c r="X20" s="111"/>
      <c r="AD20" s="114" t="s">
        <v>396</v>
      </c>
      <c r="AE20" s="114" t="s">
        <v>364</v>
      </c>
    </row>
    <row r="21" spans="1:31" ht="19.95" customHeight="1" x14ac:dyDescent="0.3">
      <c r="A21" s="111"/>
      <c r="B21" s="111"/>
      <c r="C21" s="111"/>
      <c r="D21" s="111"/>
      <c r="E21" s="111"/>
      <c r="F21" s="111"/>
      <c r="G21" s="111"/>
      <c r="H21" s="111"/>
      <c r="I21" s="111"/>
      <c r="J21" s="111"/>
      <c r="K21" s="111"/>
      <c r="L21" s="111"/>
      <c r="M21" s="119"/>
      <c r="N21" s="111"/>
      <c r="O21" s="37" t="s">
        <v>397</v>
      </c>
      <c r="P21" s="39">
        <v>5</v>
      </c>
      <c r="Q21" s="39">
        <v>5</v>
      </c>
      <c r="R21" s="39">
        <v>5</v>
      </c>
      <c r="S21" s="39">
        <v>5</v>
      </c>
      <c r="T21" s="39">
        <v>5</v>
      </c>
      <c r="U21" s="111"/>
      <c r="V21" s="111"/>
      <c r="W21" s="111"/>
      <c r="X21" s="111"/>
      <c r="AD21" s="114"/>
      <c r="AE21" s="114" t="s">
        <v>370</v>
      </c>
    </row>
    <row r="22" spans="1:31" ht="19.95" customHeight="1" x14ac:dyDescent="0.3">
      <c r="A22" s="111"/>
      <c r="B22" s="111"/>
      <c r="C22" s="111"/>
      <c r="D22" s="111"/>
      <c r="E22" s="111"/>
      <c r="F22" s="111"/>
      <c r="G22" s="111"/>
      <c r="H22" s="111"/>
      <c r="I22" s="111"/>
      <c r="J22" s="111"/>
      <c r="K22" s="111"/>
      <c r="L22" s="111"/>
      <c r="M22" s="38" t="s">
        <v>398</v>
      </c>
      <c r="N22" s="39" t="s">
        <v>243</v>
      </c>
      <c r="O22" s="37" t="s">
        <v>399</v>
      </c>
      <c r="P22" s="39">
        <v>5</v>
      </c>
      <c r="Q22" s="39">
        <v>5</v>
      </c>
      <c r="R22" s="39">
        <v>5</v>
      </c>
      <c r="S22" s="39">
        <v>5</v>
      </c>
      <c r="T22" s="39">
        <v>5</v>
      </c>
      <c r="U22" s="111"/>
      <c r="V22" s="111"/>
      <c r="W22" s="111"/>
      <c r="X22" s="111"/>
      <c r="AD22" s="114"/>
      <c r="AE22" s="114" t="s">
        <v>370</v>
      </c>
    </row>
    <row r="23" spans="1:31" ht="19.95" customHeight="1" x14ac:dyDescent="0.3">
      <c r="A23" s="111"/>
      <c r="B23" s="111"/>
      <c r="C23" s="111"/>
      <c r="D23" s="111"/>
      <c r="E23" s="111"/>
      <c r="F23" s="111"/>
      <c r="G23" s="111"/>
      <c r="H23" s="111"/>
      <c r="I23" s="111"/>
      <c r="J23" s="111"/>
      <c r="K23" s="111"/>
      <c r="L23" s="111"/>
      <c r="M23" s="119" t="s">
        <v>400</v>
      </c>
      <c r="N23" s="111" t="s">
        <v>243</v>
      </c>
      <c r="O23" s="37" t="s">
        <v>401</v>
      </c>
      <c r="P23" s="39">
        <v>5</v>
      </c>
      <c r="Q23" s="39">
        <v>5</v>
      </c>
      <c r="R23" s="39">
        <v>5</v>
      </c>
      <c r="S23" s="39">
        <v>5</v>
      </c>
      <c r="T23" s="39">
        <v>5</v>
      </c>
      <c r="U23" s="111"/>
      <c r="V23" s="111"/>
      <c r="W23" s="111"/>
      <c r="X23" s="111"/>
      <c r="AD23" s="114"/>
      <c r="AE23" s="114" t="s">
        <v>370</v>
      </c>
    </row>
    <row r="24" spans="1:31" s="13" customFormat="1" ht="19.95" customHeight="1" x14ac:dyDescent="0.3">
      <c r="A24" s="111"/>
      <c r="B24" s="111"/>
      <c r="C24" s="111"/>
      <c r="D24" s="111"/>
      <c r="E24" s="111"/>
      <c r="F24" s="111"/>
      <c r="G24" s="111"/>
      <c r="H24" s="111"/>
      <c r="I24" s="111"/>
      <c r="J24" s="111"/>
      <c r="K24" s="111"/>
      <c r="L24" s="111"/>
      <c r="M24" s="119"/>
      <c r="N24" s="111"/>
      <c r="O24" s="37" t="s">
        <v>402</v>
      </c>
      <c r="P24" s="39">
        <v>5</v>
      </c>
      <c r="Q24" s="39">
        <v>5</v>
      </c>
      <c r="R24" s="39">
        <v>5</v>
      </c>
      <c r="S24" s="39">
        <v>5</v>
      </c>
      <c r="T24" s="39">
        <v>5</v>
      </c>
      <c r="U24" s="111"/>
      <c r="V24" s="111"/>
      <c r="W24" s="111"/>
      <c r="X24" s="111"/>
      <c r="AD24" s="114"/>
      <c r="AE24" s="114" t="s">
        <v>370</v>
      </c>
    </row>
    <row r="25" spans="1:31" s="13" customFormat="1" ht="19.95" customHeight="1" x14ac:dyDescent="0.3">
      <c r="A25" s="111"/>
      <c r="B25" s="111"/>
      <c r="C25" s="111"/>
      <c r="D25" s="111"/>
      <c r="E25" s="111"/>
      <c r="F25" s="111"/>
      <c r="G25" s="111"/>
      <c r="H25" s="111"/>
      <c r="I25" s="111"/>
      <c r="J25" s="111"/>
      <c r="K25" s="111"/>
      <c r="L25" s="111"/>
      <c r="M25" s="38" t="s">
        <v>403</v>
      </c>
      <c r="N25" s="39" t="s">
        <v>243</v>
      </c>
      <c r="O25" s="37" t="s">
        <v>404</v>
      </c>
      <c r="P25" s="39">
        <v>5</v>
      </c>
      <c r="Q25" s="39">
        <v>5</v>
      </c>
      <c r="R25" s="39">
        <v>5</v>
      </c>
      <c r="S25" s="39">
        <v>5</v>
      </c>
      <c r="T25" s="39">
        <v>5</v>
      </c>
      <c r="U25" s="111"/>
      <c r="V25" s="111"/>
      <c r="W25" s="111"/>
      <c r="X25" s="111"/>
      <c r="AD25" s="114"/>
      <c r="AE25" s="114"/>
    </row>
    <row r="26" spans="1:31" s="13" customFormat="1" ht="44.4" customHeight="1" x14ac:dyDescent="0.3">
      <c r="A26" s="39">
        <v>14</v>
      </c>
      <c r="B26" s="39" t="s">
        <v>239</v>
      </c>
      <c r="C26" s="39" t="s">
        <v>69</v>
      </c>
      <c r="D26" s="39" t="s">
        <v>468</v>
      </c>
      <c r="E26" s="39" t="s">
        <v>469</v>
      </c>
      <c r="F26" s="39" t="s">
        <v>470</v>
      </c>
      <c r="G26" s="39" t="s">
        <v>466</v>
      </c>
      <c r="H26" s="39" t="s">
        <v>471</v>
      </c>
      <c r="I26" s="39" t="s">
        <v>472</v>
      </c>
      <c r="J26" s="39" t="s">
        <v>246</v>
      </c>
      <c r="K26" s="39" t="s">
        <v>247</v>
      </c>
      <c r="L26" s="39" t="s">
        <v>247</v>
      </c>
      <c r="M26" s="38" t="s">
        <v>473</v>
      </c>
      <c r="N26" s="39"/>
      <c r="O26" s="37" t="s">
        <v>474</v>
      </c>
      <c r="P26" s="39">
        <v>5</v>
      </c>
      <c r="Q26" s="39">
        <v>5</v>
      </c>
      <c r="R26" s="39">
        <v>5</v>
      </c>
      <c r="S26" s="39">
        <v>5</v>
      </c>
      <c r="T26" s="39">
        <v>5</v>
      </c>
      <c r="U26" s="39">
        <v>5</v>
      </c>
      <c r="V26" s="39" t="s">
        <v>549</v>
      </c>
      <c r="W26" s="39" t="s">
        <v>467</v>
      </c>
      <c r="X26" s="39"/>
      <c r="AD26" s="47"/>
      <c r="AE26" s="47"/>
    </row>
    <row r="27" spans="1:31" ht="94.95" customHeight="1" x14ac:dyDescent="0.3">
      <c r="A27" s="37">
        <v>15</v>
      </c>
      <c r="B27" s="37" t="s">
        <v>249</v>
      </c>
      <c r="C27" s="37" t="s">
        <v>70</v>
      </c>
      <c r="D27" s="37" t="s">
        <v>492</v>
      </c>
      <c r="E27" s="37" t="s">
        <v>251</v>
      </c>
      <c r="F27" s="37" t="s">
        <v>250</v>
      </c>
      <c r="G27" s="37" t="s">
        <v>252</v>
      </c>
      <c r="H27" s="37" t="s">
        <v>253</v>
      </c>
      <c r="I27" s="37" t="s">
        <v>254</v>
      </c>
      <c r="J27" s="37" t="s">
        <v>255</v>
      </c>
      <c r="K27" s="37" t="s">
        <v>256</v>
      </c>
      <c r="L27" s="37" t="s">
        <v>256</v>
      </c>
      <c r="M27" s="38" t="s">
        <v>406</v>
      </c>
      <c r="N27" s="39" t="s">
        <v>407</v>
      </c>
      <c r="O27" s="37" t="s">
        <v>408</v>
      </c>
      <c r="P27" s="39">
        <v>5</v>
      </c>
      <c r="Q27" s="39">
        <v>5</v>
      </c>
      <c r="R27" s="39">
        <v>5</v>
      </c>
      <c r="S27" s="39">
        <v>5</v>
      </c>
      <c r="T27" s="39">
        <v>5</v>
      </c>
      <c r="U27" s="39">
        <f t="shared" si="0"/>
        <v>5</v>
      </c>
      <c r="V27" s="37" t="s">
        <v>496</v>
      </c>
      <c r="W27" s="37" t="s">
        <v>493</v>
      </c>
      <c r="X27" s="37"/>
      <c r="AD27" s="47" t="s">
        <v>409</v>
      </c>
      <c r="AE27" s="47" t="s">
        <v>364</v>
      </c>
    </row>
    <row r="28" spans="1:31" ht="75" customHeight="1" x14ac:dyDescent="0.3">
      <c r="A28" s="37">
        <v>16</v>
      </c>
      <c r="B28" s="37" t="s">
        <v>249</v>
      </c>
      <c r="C28" s="37" t="s">
        <v>70</v>
      </c>
      <c r="D28" s="37" t="s">
        <v>257</v>
      </c>
      <c r="E28" s="37" t="s">
        <v>258</v>
      </c>
      <c r="F28" s="37" t="s">
        <v>257</v>
      </c>
      <c r="G28" s="37" t="s">
        <v>252</v>
      </c>
      <c r="H28" s="37" t="s">
        <v>259</v>
      </c>
      <c r="I28" s="37" t="s">
        <v>260</v>
      </c>
      <c r="J28" s="37" t="s">
        <v>261</v>
      </c>
      <c r="K28" s="37" t="s">
        <v>256</v>
      </c>
      <c r="L28" s="37" t="s">
        <v>256</v>
      </c>
      <c r="M28" s="38" t="s">
        <v>410</v>
      </c>
      <c r="N28" s="39" t="s">
        <v>411</v>
      </c>
      <c r="O28" s="37" t="s">
        <v>412</v>
      </c>
      <c r="P28" s="39">
        <v>5</v>
      </c>
      <c r="Q28" s="39">
        <v>5</v>
      </c>
      <c r="R28" s="39">
        <v>5</v>
      </c>
      <c r="S28" s="39">
        <v>5</v>
      </c>
      <c r="T28" s="39">
        <v>5</v>
      </c>
      <c r="U28" s="39">
        <f t="shared" si="0"/>
        <v>5</v>
      </c>
      <c r="V28" s="37" t="s">
        <v>495</v>
      </c>
      <c r="W28" s="37" t="s">
        <v>494</v>
      </c>
      <c r="X28" s="37"/>
      <c r="AD28" s="47" t="s">
        <v>409</v>
      </c>
      <c r="AE28" s="47" t="s">
        <v>364</v>
      </c>
    </row>
    <row r="29" spans="1:31" ht="125.4" x14ac:dyDescent="0.3">
      <c r="A29" s="111">
        <v>17</v>
      </c>
      <c r="B29" s="111" t="s">
        <v>262</v>
      </c>
      <c r="C29" s="111" t="s">
        <v>248</v>
      </c>
      <c r="D29" s="118" t="s">
        <v>263</v>
      </c>
      <c r="E29" s="118" t="s">
        <v>498</v>
      </c>
      <c r="F29" s="118" t="s">
        <v>502</v>
      </c>
      <c r="G29" s="118" t="s">
        <v>264</v>
      </c>
      <c r="H29" s="118" t="s">
        <v>265</v>
      </c>
      <c r="I29" s="118" t="s">
        <v>266</v>
      </c>
      <c r="J29" s="111" t="s">
        <v>226</v>
      </c>
      <c r="K29" s="111" t="s">
        <v>226</v>
      </c>
      <c r="L29" s="111" t="s">
        <v>226</v>
      </c>
      <c r="M29" s="111" t="s">
        <v>413</v>
      </c>
      <c r="N29" s="111" t="s">
        <v>314</v>
      </c>
      <c r="O29" s="37" t="s">
        <v>414</v>
      </c>
      <c r="P29" s="39">
        <v>5</v>
      </c>
      <c r="Q29" s="39">
        <v>5</v>
      </c>
      <c r="R29" s="39">
        <v>4</v>
      </c>
      <c r="S29" s="39">
        <v>4</v>
      </c>
      <c r="T29" s="39">
        <v>4</v>
      </c>
      <c r="U29" s="117">
        <f>AVERAGE(P29:T32)</f>
        <v>4.4000000000000004</v>
      </c>
      <c r="V29" s="111" t="s">
        <v>550</v>
      </c>
      <c r="W29" s="111" t="s">
        <v>500</v>
      </c>
      <c r="X29" s="111"/>
      <c r="AD29" s="114" t="s">
        <v>415</v>
      </c>
      <c r="AE29" s="114" t="s">
        <v>364</v>
      </c>
    </row>
    <row r="30" spans="1:31" ht="125.4" x14ac:dyDescent="0.3">
      <c r="A30" s="111"/>
      <c r="B30" s="111"/>
      <c r="C30" s="111"/>
      <c r="D30" s="118"/>
      <c r="E30" s="118"/>
      <c r="F30" s="118"/>
      <c r="G30" s="118"/>
      <c r="H30" s="118"/>
      <c r="I30" s="118"/>
      <c r="J30" s="111"/>
      <c r="K30" s="111"/>
      <c r="L30" s="111"/>
      <c r="M30" s="111"/>
      <c r="N30" s="111"/>
      <c r="O30" s="37" t="s">
        <v>416</v>
      </c>
      <c r="P30" s="39">
        <v>5</v>
      </c>
      <c r="Q30" s="39">
        <v>5</v>
      </c>
      <c r="R30" s="39">
        <v>4</v>
      </c>
      <c r="S30" s="39">
        <v>4</v>
      </c>
      <c r="T30" s="39">
        <v>4</v>
      </c>
      <c r="U30" s="117"/>
      <c r="V30" s="111"/>
      <c r="W30" s="111"/>
      <c r="X30" s="111"/>
      <c r="AD30" s="114"/>
      <c r="AE30" s="114" t="s">
        <v>370</v>
      </c>
    </row>
    <row r="31" spans="1:31" ht="15" customHeight="1" x14ac:dyDescent="0.3">
      <c r="A31" s="111"/>
      <c r="B31" s="111"/>
      <c r="C31" s="111"/>
      <c r="D31" s="118"/>
      <c r="E31" s="118"/>
      <c r="F31" s="118"/>
      <c r="G31" s="118"/>
      <c r="H31" s="118"/>
      <c r="I31" s="118"/>
      <c r="J31" s="111"/>
      <c r="K31" s="111"/>
      <c r="L31" s="111"/>
      <c r="M31" s="111"/>
      <c r="N31" s="111"/>
      <c r="O31" s="37" t="s">
        <v>497</v>
      </c>
      <c r="P31" s="39">
        <v>5</v>
      </c>
      <c r="Q31" s="39">
        <v>5</v>
      </c>
      <c r="R31" s="39">
        <v>4</v>
      </c>
      <c r="S31" s="39">
        <v>4</v>
      </c>
      <c r="T31" s="39">
        <v>4</v>
      </c>
      <c r="U31" s="117"/>
      <c r="V31" s="111"/>
      <c r="W31" s="111"/>
      <c r="X31" s="111"/>
      <c r="AD31" s="114"/>
      <c r="AE31" s="114"/>
    </row>
    <row r="32" spans="1:31" ht="34.200000000000003" x14ac:dyDescent="0.3">
      <c r="A32" s="111"/>
      <c r="B32" s="111"/>
      <c r="C32" s="111"/>
      <c r="D32" s="118"/>
      <c r="E32" s="118"/>
      <c r="F32" s="118"/>
      <c r="G32" s="118"/>
      <c r="H32" s="118"/>
      <c r="I32" s="118"/>
      <c r="J32" s="111"/>
      <c r="K32" s="111"/>
      <c r="L32" s="111"/>
      <c r="M32" s="111"/>
      <c r="N32" s="111"/>
      <c r="O32" s="37" t="s">
        <v>417</v>
      </c>
      <c r="P32" s="39">
        <v>5</v>
      </c>
      <c r="Q32" s="39">
        <v>5</v>
      </c>
      <c r="R32" s="39">
        <v>4</v>
      </c>
      <c r="S32" s="39">
        <v>4</v>
      </c>
      <c r="T32" s="39">
        <v>4</v>
      </c>
      <c r="U32" s="117"/>
      <c r="V32" s="111"/>
      <c r="W32" s="111"/>
      <c r="X32" s="111"/>
      <c r="AD32" s="114"/>
      <c r="AE32" s="114" t="s">
        <v>370</v>
      </c>
    </row>
    <row r="33" spans="1:31" ht="159.6" x14ac:dyDescent="0.3">
      <c r="A33" s="39">
        <v>18</v>
      </c>
      <c r="B33" s="39" t="s">
        <v>262</v>
      </c>
      <c r="C33" s="111"/>
      <c r="D33" s="55" t="s">
        <v>268</v>
      </c>
      <c r="E33" s="55" t="s">
        <v>501</v>
      </c>
      <c r="F33" s="55" t="s">
        <v>503</v>
      </c>
      <c r="G33" s="55" t="s">
        <v>269</v>
      </c>
      <c r="H33" s="55" t="s">
        <v>270</v>
      </c>
      <c r="I33" s="55" t="s">
        <v>267</v>
      </c>
      <c r="J33" s="111"/>
      <c r="K33" s="111"/>
      <c r="L33" s="111"/>
      <c r="M33" s="111"/>
      <c r="N33" s="111"/>
      <c r="O33" s="37" t="s">
        <v>420</v>
      </c>
      <c r="P33" s="39">
        <v>5</v>
      </c>
      <c r="Q33" s="39">
        <v>5</v>
      </c>
      <c r="R33" s="39">
        <v>5</v>
      </c>
      <c r="S33" s="39">
        <v>5</v>
      </c>
      <c r="T33" s="39">
        <v>5</v>
      </c>
      <c r="U33" s="51">
        <f>AVERAGE(P33:T33)</f>
        <v>5</v>
      </c>
      <c r="V33" s="111"/>
      <c r="W33" s="111"/>
      <c r="X33" s="111"/>
      <c r="AD33" s="47" t="s">
        <v>421</v>
      </c>
      <c r="AE33" s="47" t="s">
        <v>364</v>
      </c>
    </row>
    <row r="34" spans="1:31" ht="110.25" customHeight="1" x14ac:dyDescent="0.3">
      <c r="A34" s="39">
        <v>19</v>
      </c>
      <c r="B34" s="39" t="s">
        <v>262</v>
      </c>
      <c r="C34" s="39" t="s">
        <v>248</v>
      </c>
      <c r="D34" s="39" t="s">
        <v>271</v>
      </c>
      <c r="E34" s="39" t="s">
        <v>535</v>
      </c>
      <c r="F34" s="39" t="s">
        <v>536</v>
      </c>
      <c r="G34" s="39" t="s">
        <v>272</v>
      </c>
      <c r="H34" s="39" t="s">
        <v>273</v>
      </c>
      <c r="I34" s="39" t="s">
        <v>274</v>
      </c>
      <c r="J34" s="39" t="s">
        <v>226</v>
      </c>
      <c r="K34" s="39" t="s">
        <v>226</v>
      </c>
      <c r="L34" s="39" t="s">
        <v>226</v>
      </c>
      <c r="M34" s="39" t="s">
        <v>422</v>
      </c>
      <c r="N34" s="39" t="s">
        <v>314</v>
      </c>
      <c r="O34" s="37" t="s">
        <v>418</v>
      </c>
      <c r="P34" s="39">
        <v>5</v>
      </c>
      <c r="Q34" s="39">
        <v>5</v>
      </c>
      <c r="R34" s="39">
        <v>4</v>
      </c>
      <c r="S34" s="39">
        <v>4</v>
      </c>
      <c r="T34" s="39">
        <v>4</v>
      </c>
      <c r="U34" s="39">
        <f>AVERAGE(P34:T34)</f>
        <v>4.4000000000000004</v>
      </c>
      <c r="V34" s="111"/>
      <c r="W34" s="111"/>
      <c r="X34" s="111"/>
      <c r="AD34" s="38" t="s">
        <v>419</v>
      </c>
      <c r="AE34" s="38" t="s">
        <v>364</v>
      </c>
    </row>
    <row r="35" spans="1:31" ht="45" customHeight="1" x14ac:dyDescent="0.3">
      <c r="A35" s="112">
        <v>20</v>
      </c>
      <c r="B35" s="112" t="s">
        <v>275</v>
      </c>
      <c r="C35" s="112" t="s">
        <v>178</v>
      </c>
      <c r="D35" s="112" t="s">
        <v>276</v>
      </c>
      <c r="E35" s="112" t="s">
        <v>277</v>
      </c>
      <c r="F35" s="112" t="s">
        <v>278</v>
      </c>
      <c r="G35" s="112" t="s">
        <v>279</v>
      </c>
      <c r="H35" s="112" t="s">
        <v>280</v>
      </c>
      <c r="I35" s="112" t="s">
        <v>281</v>
      </c>
      <c r="J35" s="112" t="s">
        <v>282</v>
      </c>
      <c r="K35" s="112" t="s">
        <v>256</v>
      </c>
      <c r="L35" s="112" t="s">
        <v>256</v>
      </c>
      <c r="M35" s="112" t="s">
        <v>423</v>
      </c>
      <c r="N35" s="111" t="s">
        <v>314</v>
      </c>
      <c r="O35" s="79" t="s">
        <v>504</v>
      </c>
      <c r="P35" s="80">
        <v>2</v>
      </c>
      <c r="Q35" s="80">
        <v>3</v>
      </c>
      <c r="R35" s="80">
        <v>3</v>
      </c>
      <c r="S35" s="80">
        <v>5</v>
      </c>
      <c r="T35" s="80">
        <v>5</v>
      </c>
      <c r="U35" s="113">
        <f>AVERAGE(P35:T38)</f>
        <v>3.6</v>
      </c>
      <c r="V35" s="111" t="s">
        <v>514</v>
      </c>
      <c r="W35" s="111" t="s">
        <v>515</v>
      </c>
      <c r="X35" s="111"/>
      <c r="AD35" s="47" t="s">
        <v>424</v>
      </c>
      <c r="AE35" s="114" t="s">
        <v>405</v>
      </c>
    </row>
    <row r="36" spans="1:31" ht="45" customHeight="1" x14ac:dyDescent="0.3">
      <c r="A36" s="111"/>
      <c r="B36" s="111"/>
      <c r="C36" s="111"/>
      <c r="D36" s="111"/>
      <c r="E36" s="111"/>
      <c r="F36" s="111"/>
      <c r="G36" s="111"/>
      <c r="H36" s="111"/>
      <c r="I36" s="111"/>
      <c r="J36" s="111"/>
      <c r="K36" s="111"/>
      <c r="L36" s="111"/>
      <c r="M36" s="111"/>
      <c r="N36" s="111"/>
      <c r="O36" s="56" t="s">
        <v>425</v>
      </c>
      <c r="P36" s="57">
        <v>2</v>
      </c>
      <c r="Q36" s="57">
        <v>3</v>
      </c>
      <c r="R36" s="57">
        <v>3</v>
      </c>
      <c r="S36" s="57">
        <v>4</v>
      </c>
      <c r="T36" s="57">
        <v>3</v>
      </c>
      <c r="U36" s="117"/>
      <c r="V36" s="111"/>
      <c r="W36" s="111"/>
      <c r="X36" s="111"/>
      <c r="AD36" s="47" t="s">
        <v>426</v>
      </c>
      <c r="AE36" s="114" t="s">
        <v>370</v>
      </c>
    </row>
    <row r="37" spans="1:31" ht="45" customHeight="1" x14ac:dyDescent="0.3">
      <c r="A37" s="111"/>
      <c r="B37" s="111"/>
      <c r="C37" s="111"/>
      <c r="D37" s="111"/>
      <c r="E37" s="111"/>
      <c r="F37" s="111"/>
      <c r="G37" s="111"/>
      <c r="H37" s="111"/>
      <c r="I37" s="111"/>
      <c r="J37" s="111"/>
      <c r="K37" s="111"/>
      <c r="L37" s="111"/>
      <c r="M37" s="111"/>
      <c r="N37" s="111"/>
      <c r="O37" s="56" t="s">
        <v>427</v>
      </c>
      <c r="P37" s="57">
        <v>2</v>
      </c>
      <c r="Q37" s="57">
        <v>3</v>
      </c>
      <c r="R37" s="57">
        <v>4</v>
      </c>
      <c r="S37" s="57">
        <v>4</v>
      </c>
      <c r="T37" s="57">
        <v>4</v>
      </c>
      <c r="U37" s="117"/>
      <c r="V37" s="111"/>
      <c r="W37" s="111"/>
      <c r="X37" s="111"/>
      <c r="AD37" s="47" t="s">
        <v>428</v>
      </c>
      <c r="AE37" s="114" t="s">
        <v>370</v>
      </c>
    </row>
    <row r="38" spans="1:31" ht="45" customHeight="1" x14ac:dyDescent="0.3">
      <c r="A38" s="111"/>
      <c r="B38" s="111"/>
      <c r="C38" s="111"/>
      <c r="D38" s="111"/>
      <c r="E38" s="111"/>
      <c r="F38" s="111"/>
      <c r="G38" s="111"/>
      <c r="H38" s="111"/>
      <c r="I38" s="111"/>
      <c r="J38" s="111"/>
      <c r="K38" s="111"/>
      <c r="L38" s="111"/>
      <c r="M38" s="111"/>
      <c r="N38" s="111"/>
      <c r="O38" s="56" t="s">
        <v>505</v>
      </c>
      <c r="P38" s="57">
        <v>5</v>
      </c>
      <c r="Q38" s="57">
        <v>5</v>
      </c>
      <c r="R38" s="57">
        <v>4</v>
      </c>
      <c r="S38" s="57">
        <v>4</v>
      </c>
      <c r="T38" s="57">
        <v>4</v>
      </c>
      <c r="U38" s="117"/>
      <c r="V38" s="111"/>
      <c r="W38" s="111"/>
      <c r="X38" s="111"/>
      <c r="AD38" s="47" t="s">
        <v>429</v>
      </c>
      <c r="AE38" s="114" t="s">
        <v>370</v>
      </c>
    </row>
    <row r="39" spans="1:31" ht="70.5" customHeight="1" x14ac:dyDescent="0.3">
      <c r="A39" s="111">
        <v>21</v>
      </c>
      <c r="B39" s="111" t="s">
        <v>275</v>
      </c>
      <c r="C39" s="111" t="s">
        <v>178</v>
      </c>
      <c r="D39" s="111" t="s">
        <v>283</v>
      </c>
      <c r="E39" s="111" t="s">
        <v>284</v>
      </c>
      <c r="F39" s="111" t="s">
        <v>285</v>
      </c>
      <c r="G39" s="111" t="s">
        <v>175</v>
      </c>
      <c r="H39" s="111" t="s">
        <v>286</v>
      </c>
      <c r="I39" s="111" t="s">
        <v>287</v>
      </c>
      <c r="J39" s="111" t="s">
        <v>226</v>
      </c>
      <c r="K39" s="111" t="s">
        <v>256</v>
      </c>
      <c r="L39" s="111" t="s">
        <v>256</v>
      </c>
      <c r="M39" s="111" t="s">
        <v>430</v>
      </c>
      <c r="N39" s="111" t="s">
        <v>314</v>
      </c>
      <c r="O39" s="56" t="s">
        <v>506</v>
      </c>
      <c r="P39" s="57">
        <v>5</v>
      </c>
      <c r="Q39" s="57">
        <v>5</v>
      </c>
      <c r="R39" s="57">
        <v>4</v>
      </c>
      <c r="S39" s="57">
        <v>5</v>
      </c>
      <c r="T39" s="57">
        <v>3</v>
      </c>
      <c r="U39" s="111">
        <f>AVERAGE(P39:T44)</f>
        <v>4.5666666666666664</v>
      </c>
      <c r="V39" s="111"/>
      <c r="W39" s="111"/>
      <c r="X39" s="111"/>
      <c r="AD39" s="47" t="s">
        <v>431</v>
      </c>
      <c r="AE39" s="114" t="s">
        <v>364</v>
      </c>
    </row>
    <row r="40" spans="1:31" ht="20.25" customHeight="1" x14ac:dyDescent="0.3">
      <c r="A40" s="111"/>
      <c r="B40" s="111"/>
      <c r="C40" s="111"/>
      <c r="D40" s="111"/>
      <c r="E40" s="111"/>
      <c r="F40" s="111"/>
      <c r="G40" s="111"/>
      <c r="H40" s="111"/>
      <c r="I40" s="111"/>
      <c r="J40" s="111"/>
      <c r="K40" s="111"/>
      <c r="L40" s="111"/>
      <c r="M40" s="111"/>
      <c r="N40" s="111"/>
      <c r="O40" s="56" t="s">
        <v>507</v>
      </c>
      <c r="P40" s="57">
        <v>5</v>
      </c>
      <c r="Q40" s="57">
        <v>5</v>
      </c>
      <c r="R40" s="57">
        <v>4</v>
      </c>
      <c r="S40" s="57">
        <v>5</v>
      </c>
      <c r="T40" s="57">
        <v>3</v>
      </c>
      <c r="U40" s="111"/>
      <c r="V40" s="111"/>
      <c r="W40" s="111"/>
      <c r="X40" s="111"/>
      <c r="AD40" s="114" t="s">
        <v>432</v>
      </c>
      <c r="AE40" s="114" t="s">
        <v>370</v>
      </c>
    </row>
    <row r="41" spans="1:31" ht="20.25" customHeight="1" x14ac:dyDescent="0.3">
      <c r="A41" s="111"/>
      <c r="B41" s="111"/>
      <c r="C41" s="111"/>
      <c r="D41" s="111"/>
      <c r="E41" s="111"/>
      <c r="F41" s="111"/>
      <c r="G41" s="111"/>
      <c r="H41" s="111"/>
      <c r="I41" s="111"/>
      <c r="J41" s="111"/>
      <c r="K41" s="111"/>
      <c r="L41" s="111"/>
      <c r="M41" s="111"/>
      <c r="N41" s="111"/>
      <c r="O41" s="56" t="s">
        <v>508</v>
      </c>
      <c r="P41" s="57">
        <v>5</v>
      </c>
      <c r="Q41" s="57">
        <v>5</v>
      </c>
      <c r="R41" s="57">
        <v>4</v>
      </c>
      <c r="S41" s="57">
        <v>5</v>
      </c>
      <c r="T41" s="57">
        <v>3</v>
      </c>
      <c r="U41" s="111"/>
      <c r="V41" s="111"/>
      <c r="W41" s="111"/>
      <c r="X41" s="111"/>
      <c r="AD41" s="114"/>
      <c r="AE41" s="114" t="s">
        <v>370</v>
      </c>
    </row>
    <row r="42" spans="1:31" ht="20.25" customHeight="1" x14ac:dyDescent="0.3">
      <c r="A42" s="111"/>
      <c r="B42" s="111"/>
      <c r="C42" s="111"/>
      <c r="D42" s="111"/>
      <c r="E42" s="111"/>
      <c r="F42" s="111"/>
      <c r="G42" s="111"/>
      <c r="H42" s="111"/>
      <c r="I42" s="111"/>
      <c r="J42" s="111"/>
      <c r="K42" s="111"/>
      <c r="L42" s="111"/>
      <c r="M42" s="111"/>
      <c r="N42" s="111"/>
      <c r="O42" s="56" t="s">
        <v>509</v>
      </c>
      <c r="P42" s="57">
        <v>5</v>
      </c>
      <c r="Q42" s="57">
        <v>5</v>
      </c>
      <c r="R42" s="57">
        <v>4</v>
      </c>
      <c r="S42" s="57">
        <v>5</v>
      </c>
      <c r="T42" s="57">
        <v>3</v>
      </c>
      <c r="U42" s="111"/>
      <c r="V42" s="111"/>
      <c r="W42" s="111"/>
      <c r="X42" s="111"/>
      <c r="AD42" s="114"/>
      <c r="AE42" s="114" t="s">
        <v>370</v>
      </c>
    </row>
    <row r="43" spans="1:31" ht="20.25" customHeight="1" x14ac:dyDescent="0.3">
      <c r="A43" s="111"/>
      <c r="B43" s="111"/>
      <c r="C43" s="111"/>
      <c r="D43" s="111"/>
      <c r="E43" s="111"/>
      <c r="F43" s="111"/>
      <c r="G43" s="111"/>
      <c r="H43" s="111"/>
      <c r="I43" s="111"/>
      <c r="J43" s="111"/>
      <c r="K43" s="111"/>
      <c r="L43" s="111"/>
      <c r="M43" s="111"/>
      <c r="N43" s="111"/>
      <c r="O43" s="56" t="s">
        <v>510</v>
      </c>
      <c r="P43" s="57">
        <v>5</v>
      </c>
      <c r="Q43" s="57">
        <v>5</v>
      </c>
      <c r="R43" s="57">
        <v>4</v>
      </c>
      <c r="S43" s="57">
        <v>5</v>
      </c>
      <c r="T43" s="57">
        <v>5</v>
      </c>
      <c r="U43" s="111"/>
      <c r="V43" s="111"/>
      <c r="W43" s="111"/>
      <c r="X43" s="111"/>
      <c r="AD43" s="114"/>
      <c r="AE43" s="114" t="s">
        <v>370</v>
      </c>
    </row>
    <row r="44" spans="1:31" ht="20.25" customHeight="1" x14ac:dyDescent="0.3">
      <c r="A44" s="111"/>
      <c r="B44" s="111"/>
      <c r="C44" s="111"/>
      <c r="D44" s="111"/>
      <c r="E44" s="111"/>
      <c r="F44" s="111"/>
      <c r="G44" s="39" t="s">
        <v>288</v>
      </c>
      <c r="H44" s="39" t="s">
        <v>289</v>
      </c>
      <c r="I44" s="39" t="s">
        <v>290</v>
      </c>
      <c r="J44" s="111"/>
      <c r="K44" s="111"/>
      <c r="L44" s="111"/>
      <c r="M44" s="111"/>
      <c r="N44" s="39" t="s">
        <v>433</v>
      </c>
      <c r="O44" s="56" t="s">
        <v>511</v>
      </c>
      <c r="P44" s="57">
        <v>5</v>
      </c>
      <c r="Q44" s="57">
        <v>5</v>
      </c>
      <c r="R44" s="57">
        <v>5</v>
      </c>
      <c r="S44" s="57">
        <v>5</v>
      </c>
      <c r="T44" s="57">
        <v>5</v>
      </c>
      <c r="U44" s="111"/>
      <c r="V44" s="111"/>
      <c r="W44" s="111"/>
      <c r="X44" s="111"/>
      <c r="AD44" s="114"/>
      <c r="AE44" s="114" t="s">
        <v>370</v>
      </c>
    </row>
    <row r="45" spans="1:31" ht="47.25" customHeight="1" x14ac:dyDescent="0.3">
      <c r="A45" s="112">
        <v>22</v>
      </c>
      <c r="B45" s="112" t="s">
        <v>275</v>
      </c>
      <c r="C45" s="112" t="s">
        <v>178</v>
      </c>
      <c r="D45" s="112" t="s">
        <v>291</v>
      </c>
      <c r="E45" s="112" t="s">
        <v>292</v>
      </c>
      <c r="F45" s="112" t="s">
        <v>293</v>
      </c>
      <c r="G45" s="112" t="s">
        <v>294</v>
      </c>
      <c r="H45" s="112" t="s">
        <v>295</v>
      </c>
      <c r="I45" s="112" t="s">
        <v>296</v>
      </c>
      <c r="J45" s="112" t="s">
        <v>226</v>
      </c>
      <c r="K45" s="112" t="s">
        <v>256</v>
      </c>
      <c r="L45" s="112" t="s">
        <v>256</v>
      </c>
      <c r="M45" s="112" t="s">
        <v>434</v>
      </c>
      <c r="N45" s="111" t="s">
        <v>314</v>
      </c>
      <c r="O45" s="79" t="s">
        <v>512</v>
      </c>
      <c r="P45" s="80">
        <v>2</v>
      </c>
      <c r="Q45" s="80">
        <v>4</v>
      </c>
      <c r="R45" s="80">
        <v>2</v>
      </c>
      <c r="S45" s="80">
        <v>2</v>
      </c>
      <c r="T45" s="80">
        <v>3</v>
      </c>
      <c r="U45" s="112">
        <f>AVERAGE(P45:T46)</f>
        <v>2.6</v>
      </c>
      <c r="V45" s="111"/>
      <c r="W45" s="111"/>
      <c r="X45" s="111"/>
      <c r="AD45" s="114" t="s">
        <v>432</v>
      </c>
      <c r="AE45" s="114" t="s">
        <v>364</v>
      </c>
    </row>
    <row r="46" spans="1:31" ht="20.25" customHeight="1" x14ac:dyDescent="0.3">
      <c r="A46" s="111"/>
      <c r="B46" s="111"/>
      <c r="C46" s="111"/>
      <c r="D46" s="111"/>
      <c r="E46" s="111"/>
      <c r="F46" s="111"/>
      <c r="G46" s="111"/>
      <c r="H46" s="111"/>
      <c r="I46" s="111"/>
      <c r="J46" s="111"/>
      <c r="K46" s="111"/>
      <c r="L46" s="111"/>
      <c r="M46" s="111"/>
      <c r="N46" s="111"/>
      <c r="O46" s="56" t="s">
        <v>513</v>
      </c>
      <c r="P46" s="57">
        <v>2</v>
      </c>
      <c r="Q46" s="57">
        <v>4</v>
      </c>
      <c r="R46" s="57">
        <v>2</v>
      </c>
      <c r="S46" s="57">
        <v>2</v>
      </c>
      <c r="T46" s="57">
        <v>3</v>
      </c>
      <c r="U46" s="111"/>
      <c r="V46" s="111"/>
      <c r="W46" s="111"/>
      <c r="X46" s="111"/>
      <c r="AD46" s="114"/>
      <c r="AE46" s="114" t="s">
        <v>370</v>
      </c>
    </row>
    <row r="47" spans="1:31" ht="20.25" customHeight="1" x14ac:dyDescent="0.3">
      <c r="A47" s="111">
        <v>23</v>
      </c>
      <c r="B47" s="111" t="s">
        <v>275</v>
      </c>
      <c r="C47" s="111" t="s">
        <v>178</v>
      </c>
      <c r="D47" s="111" t="s">
        <v>297</v>
      </c>
      <c r="E47" s="111" t="s">
        <v>298</v>
      </c>
      <c r="F47" s="111" t="s">
        <v>299</v>
      </c>
      <c r="G47" s="111" t="s">
        <v>300</v>
      </c>
      <c r="H47" s="111" t="s">
        <v>301</v>
      </c>
      <c r="I47" s="111" t="s">
        <v>302</v>
      </c>
      <c r="J47" s="111" t="s">
        <v>226</v>
      </c>
      <c r="K47" s="111" t="s">
        <v>256</v>
      </c>
      <c r="L47" s="111" t="s">
        <v>256</v>
      </c>
      <c r="M47" s="111" t="s">
        <v>430</v>
      </c>
      <c r="N47" s="111" t="s">
        <v>314</v>
      </c>
      <c r="O47" s="56" t="s">
        <v>506</v>
      </c>
      <c r="P47" s="57">
        <v>5</v>
      </c>
      <c r="Q47" s="57">
        <v>5</v>
      </c>
      <c r="R47" s="57">
        <v>4</v>
      </c>
      <c r="S47" s="57">
        <v>5</v>
      </c>
      <c r="T47" s="57">
        <v>5</v>
      </c>
      <c r="U47" s="111">
        <f t="shared" ref="U47" si="1">(P47*0.2)+(Q47*0.2)+(R47*0.2)+(S47*0.2)+(T47*0.2)</f>
        <v>4.8</v>
      </c>
      <c r="V47" s="111"/>
      <c r="W47" s="111"/>
      <c r="X47" s="111"/>
      <c r="AD47" s="114" t="s">
        <v>432</v>
      </c>
      <c r="AE47" s="114" t="s">
        <v>364</v>
      </c>
    </row>
    <row r="48" spans="1:31" ht="20.25" customHeight="1" x14ac:dyDescent="0.3">
      <c r="A48" s="111"/>
      <c r="B48" s="111"/>
      <c r="C48" s="111"/>
      <c r="D48" s="111"/>
      <c r="E48" s="111"/>
      <c r="F48" s="111"/>
      <c r="G48" s="111"/>
      <c r="H48" s="111"/>
      <c r="I48" s="111"/>
      <c r="J48" s="111"/>
      <c r="K48" s="111"/>
      <c r="L48" s="111"/>
      <c r="M48" s="111"/>
      <c r="N48" s="111"/>
      <c r="O48" s="56" t="s">
        <v>507</v>
      </c>
      <c r="P48" s="57">
        <v>5</v>
      </c>
      <c r="Q48" s="57">
        <v>5</v>
      </c>
      <c r="R48" s="57">
        <v>4</v>
      </c>
      <c r="S48" s="57">
        <v>5</v>
      </c>
      <c r="T48" s="57">
        <v>5</v>
      </c>
      <c r="U48" s="111"/>
      <c r="V48" s="111"/>
      <c r="W48" s="111"/>
      <c r="X48" s="111"/>
      <c r="AD48" s="114"/>
      <c r="AE48" s="114" t="s">
        <v>370</v>
      </c>
    </row>
    <row r="49" spans="1:31" ht="20.25" customHeight="1" x14ac:dyDescent="0.3">
      <c r="A49" s="111"/>
      <c r="B49" s="111"/>
      <c r="C49" s="111"/>
      <c r="D49" s="111"/>
      <c r="E49" s="111"/>
      <c r="F49" s="111"/>
      <c r="G49" s="111"/>
      <c r="H49" s="111"/>
      <c r="I49" s="111"/>
      <c r="J49" s="111"/>
      <c r="K49" s="111"/>
      <c r="L49" s="111"/>
      <c r="M49" s="111"/>
      <c r="N49" s="111"/>
      <c r="O49" s="56" t="s">
        <v>508</v>
      </c>
      <c r="P49" s="57">
        <v>5</v>
      </c>
      <c r="Q49" s="57">
        <v>5</v>
      </c>
      <c r="R49" s="57">
        <v>4</v>
      </c>
      <c r="S49" s="57">
        <v>5</v>
      </c>
      <c r="T49" s="57">
        <v>5</v>
      </c>
      <c r="U49" s="111"/>
      <c r="V49" s="111"/>
      <c r="W49" s="111"/>
      <c r="X49" s="111"/>
      <c r="AD49" s="114"/>
      <c r="AE49" s="114" t="s">
        <v>370</v>
      </c>
    </row>
    <row r="50" spans="1:31" ht="20.25" customHeight="1" x14ac:dyDescent="0.3">
      <c r="A50" s="111"/>
      <c r="B50" s="111"/>
      <c r="C50" s="111"/>
      <c r="D50" s="111"/>
      <c r="E50" s="111"/>
      <c r="F50" s="111"/>
      <c r="G50" s="111"/>
      <c r="H50" s="111"/>
      <c r="I50" s="111"/>
      <c r="J50" s="111"/>
      <c r="K50" s="111"/>
      <c r="L50" s="111"/>
      <c r="M50" s="111"/>
      <c r="N50" s="111"/>
      <c r="O50" s="56" t="s">
        <v>511</v>
      </c>
      <c r="P50" s="57">
        <v>5</v>
      </c>
      <c r="Q50" s="57">
        <v>5</v>
      </c>
      <c r="R50" s="57">
        <v>4</v>
      </c>
      <c r="S50" s="57">
        <v>5</v>
      </c>
      <c r="T50" s="57">
        <v>5</v>
      </c>
      <c r="U50" s="111"/>
      <c r="V50" s="111"/>
      <c r="W50" s="111"/>
      <c r="X50" s="111"/>
      <c r="AD50" s="114"/>
      <c r="AE50" s="114" t="s">
        <v>370</v>
      </c>
    </row>
    <row r="51" spans="1:31" ht="20.25" customHeight="1" x14ac:dyDescent="0.3">
      <c r="A51" s="111"/>
      <c r="B51" s="111"/>
      <c r="C51" s="111"/>
      <c r="D51" s="111"/>
      <c r="E51" s="111"/>
      <c r="F51" s="111"/>
      <c r="G51" s="111"/>
      <c r="H51" s="111"/>
      <c r="I51" s="111"/>
      <c r="J51" s="111"/>
      <c r="K51" s="111"/>
      <c r="L51" s="111"/>
      <c r="M51" s="111"/>
      <c r="N51" s="111"/>
      <c r="O51" s="56" t="s">
        <v>509</v>
      </c>
      <c r="P51" s="57">
        <v>5</v>
      </c>
      <c r="Q51" s="57">
        <v>5</v>
      </c>
      <c r="R51" s="57">
        <v>4</v>
      </c>
      <c r="S51" s="57">
        <v>5</v>
      </c>
      <c r="T51" s="57">
        <v>5</v>
      </c>
      <c r="U51" s="111"/>
      <c r="V51" s="111"/>
      <c r="W51" s="111"/>
      <c r="X51" s="111"/>
      <c r="AD51" s="114"/>
      <c r="AE51" s="114" t="s">
        <v>370</v>
      </c>
    </row>
    <row r="52" spans="1:31" ht="20.25" customHeight="1" x14ac:dyDescent="0.3">
      <c r="A52" s="111"/>
      <c r="B52" s="111"/>
      <c r="C52" s="111"/>
      <c r="D52" s="111"/>
      <c r="E52" s="111"/>
      <c r="F52" s="111"/>
      <c r="G52" s="111"/>
      <c r="H52" s="111"/>
      <c r="I52" s="111"/>
      <c r="J52" s="111"/>
      <c r="K52" s="111"/>
      <c r="L52" s="111"/>
      <c r="M52" s="111"/>
      <c r="N52" s="111"/>
      <c r="O52" s="56" t="s">
        <v>510</v>
      </c>
      <c r="P52" s="57">
        <v>5</v>
      </c>
      <c r="Q52" s="57">
        <v>5</v>
      </c>
      <c r="R52" s="57">
        <v>4</v>
      </c>
      <c r="S52" s="57">
        <v>5</v>
      </c>
      <c r="T52" s="57">
        <v>5</v>
      </c>
      <c r="U52" s="111"/>
      <c r="V52" s="111"/>
      <c r="W52" s="111"/>
      <c r="X52" s="111"/>
      <c r="AD52" s="114"/>
      <c r="AE52" s="114" t="s">
        <v>370</v>
      </c>
    </row>
    <row r="53" spans="1:31" ht="65.25" customHeight="1" x14ac:dyDescent="0.3">
      <c r="A53" s="37">
        <v>24</v>
      </c>
      <c r="B53" s="37" t="s">
        <v>211</v>
      </c>
      <c r="C53" s="37" t="s">
        <v>71</v>
      </c>
      <c r="D53" s="37" t="s">
        <v>303</v>
      </c>
      <c r="E53" s="37" t="s">
        <v>304</v>
      </c>
      <c r="F53" s="37" t="s">
        <v>305</v>
      </c>
      <c r="G53" s="37" t="s">
        <v>306</v>
      </c>
      <c r="H53" s="37" t="s">
        <v>307</v>
      </c>
      <c r="I53" s="37" t="s">
        <v>308</v>
      </c>
      <c r="J53" s="37" t="s">
        <v>309</v>
      </c>
      <c r="K53" s="37" t="s">
        <v>256</v>
      </c>
      <c r="L53" s="37" t="s">
        <v>256</v>
      </c>
      <c r="M53" s="37" t="s">
        <v>435</v>
      </c>
      <c r="N53" s="37" t="s">
        <v>306</v>
      </c>
      <c r="O53" s="37" t="s">
        <v>307</v>
      </c>
      <c r="P53" s="51">
        <v>5</v>
      </c>
      <c r="Q53" s="51">
        <v>5</v>
      </c>
      <c r="R53" s="51">
        <v>5</v>
      </c>
      <c r="S53" s="51">
        <v>5</v>
      </c>
      <c r="T53" s="39">
        <v>5</v>
      </c>
      <c r="U53" s="39">
        <f t="shared" si="0"/>
        <v>5</v>
      </c>
      <c r="V53" s="37" t="s">
        <v>551</v>
      </c>
      <c r="W53" s="37" t="s">
        <v>537</v>
      </c>
      <c r="X53" s="37"/>
      <c r="AD53" s="38" t="s">
        <v>436</v>
      </c>
      <c r="AE53" s="38" t="s">
        <v>364</v>
      </c>
    </row>
    <row r="54" spans="1:31" ht="144" customHeight="1" x14ac:dyDescent="0.3">
      <c r="A54" s="120">
        <v>25</v>
      </c>
      <c r="B54" s="120" t="s">
        <v>310</v>
      </c>
      <c r="C54" s="120" t="s">
        <v>311</v>
      </c>
      <c r="D54" s="120" t="s">
        <v>312</v>
      </c>
      <c r="E54" s="120" t="s">
        <v>313</v>
      </c>
      <c r="F54" s="120" t="s">
        <v>312</v>
      </c>
      <c r="G54" s="58" t="s">
        <v>314</v>
      </c>
      <c r="H54" s="58" t="s">
        <v>315</v>
      </c>
      <c r="I54" s="58" t="s">
        <v>316</v>
      </c>
      <c r="J54" s="121" t="s">
        <v>317</v>
      </c>
      <c r="K54" s="120" t="s">
        <v>178</v>
      </c>
      <c r="L54" s="120" t="s">
        <v>178</v>
      </c>
      <c r="M54" s="59" t="s">
        <v>437</v>
      </c>
      <c r="N54" s="39" t="s">
        <v>438</v>
      </c>
      <c r="O54" s="58" t="s">
        <v>439</v>
      </c>
      <c r="P54" s="39">
        <v>5</v>
      </c>
      <c r="Q54" s="39">
        <v>5</v>
      </c>
      <c r="R54" s="39">
        <v>5</v>
      </c>
      <c r="S54" s="39">
        <v>5</v>
      </c>
      <c r="T54" s="39">
        <v>5</v>
      </c>
      <c r="U54" s="111">
        <f>AVERAGE(P54:T56)</f>
        <v>5</v>
      </c>
      <c r="V54" s="111" t="s">
        <v>552</v>
      </c>
      <c r="W54" s="111" t="s">
        <v>516</v>
      </c>
      <c r="X54" s="111"/>
      <c r="AD54" s="47" t="s">
        <v>440</v>
      </c>
      <c r="AE54" s="114" t="s">
        <v>364</v>
      </c>
    </row>
    <row r="55" spans="1:31" ht="192" customHeight="1" x14ac:dyDescent="0.3">
      <c r="A55" s="120"/>
      <c r="B55" s="120"/>
      <c r="C55" s="120"/>
      <c r="D55" s="120"/>
      <c r="E55" s="120"/>
      <c r="F55" s="120"/>
      <c r="G55" s="120" t="s">
        <v>175</v>
      </c>
      <c r="H55" s="120" t="s">
        <v>286</v>
      </c>
      <c r="I55" s="120" t="s">
        <v>318</v>
      </c>
      <c r="J55" s="121"/>
      <c r="K55" s="120"/>
      <c r="L55" s="120"/>
      <c r="M55" s="121" t="s">
        <v>441</v>
      </c>
      <c r="N55" s="111" t="s">
        <v>314</v>
      </c>
      <c r="O55" s="58" t="s">
        <v>442</v>
      </c>
      <c r="P55" s="39">
        <v>5</v>
      </c>
      <c r="Q55" s="39">
        <v>5</v>
      </c>
      <c r="R55" s="39">
        <v>5</v>
      </c>
      <c r="S55" s="39">
        <v>5</v>
      </c>
      <c r="T55" s="39">
        <v>5</v>
      </c>
      <c r="U55" s="111"/>
      <c r="V55" s="111"/>
      <c r="W55" s="111"/>
      <c r="X55" s="111"/>
      <c r="AD55" s="114" t="s">
        <v>443</v>
      </c>
      <c r="AE55" s="114" t="s">
        <v>370</v>
      </c>
    </row>
    <row r="56" spans="1:31" ht="276" customHeight="1" x14ac:dyDescent="0.3">
      <c r="A56" s="120"/>
      <c r="B56" s="120"/>
      <c r="C56" s="120"/>
      <c r="D56" s="120"/>
      <c r="E56" s="120"/>
      <c r="F56" s="120"/>
      <c r="G56" s="120"/>
      <c r="H56" s="120"/>
      <c r="I56" s="120"/>
      <c r="J56" s="121"/>
      <c r="K56" s="120"/>
      <c r="L56" s="120"/>
      <c r="M56" s="121"/>
      <c r="N56" s="111"/>
      <c r="O56" s="58" t="s">
        <v>444</v>
      </c>
      <c r="P56" s="39">
        <v>5</v>
      </c>
      <c r="Q56" s="39">
        <v>5</v>
      </c>
      <c r="R56" s="39">
        <v>5</v>
      </c>
      <c r="S56" s="39">
        <v>5</v>
      </c>
      <c r="T56" s="39">
        <v>5</v>
      </c>
      <c r="U56" s="111"/>
      <c r="V56" s="111"/>
      <c r="W56" s="111"/>
      <c r="X56" s="111"/>
      <c r="AD56" s="114"/>
      <c r="AE56" s="114" t="s">
        <v>370</v>
      </c>
    </row>
    <row r="57" spans="1:31" ht="387.6" x14ac:dyDescent="0.3">
      <c r="A57" s="39">
        <v>26</v>
      </c>
      <c r="B57" s="39" t="s">
        <v>319</v>
      </c>
      <c r="C57" s="39" t="s">
        <v>320</v>
      </c>
      <c r="D57" s="39" t="s">
        <v>321</v>
      </c>
      <c r="E57" s="39" t="s">
        <v>518</v>
      </c>
      <c r="F57" s="37" t="s">
        <v>322</v>
      </c>
      <c r="G57" s="37" t="s">
        <v>517</v>
      </c>
      <c r="H57" s="37" t="s">
        <v>324</v>
      </c>
      <c r="I57" s="37" t="s">
        <v>325</v>
      </c>
      <c r="J57" s="39" t="s">
        <v>226</v>
      </c>
      <c r="K57" s="37" t="s">
        <v>198</v>
      </c>
      <c r="L57" s="37" t="s">
        <v>198</v>
      </c>
      <c r="M57" s="37" t="s">
        <v>445</v>
      </c>
      <c r="N57" s="51" t="s">
        <v>323</v>
      </c>
      <c r="O57" s="37" t="s">
        <v>519</v>
      </c>
      <c r="P57" s="51">
        <v>5</v>
      </c>
      <c r="Q57" s="51">
        <v>5</v>
      </c>
      <c r="R57" s="51">
        <v>5</v>
      </c>
      <c r="S57" s="51">
        <v>5</v>
      </c>
      <c r="T57" s="51">
        <v>5</v>
      </c>
      <c r="U57" s="39">
        <f t="shared" ref="U57:U63" si="2">(P57*0.2)+(Q57*0.2)+(R57*0.2)+(S57*0.2)+(T57*0.2)</f>
        <v>5</v>
      </c>
      <c r="V57" s="37" t="s">
        <v>553</v>
      </c>
      <c r="W57" s="37" t="s">
        <v>520</v>
      </c>
      <c r="X57" s="37"/>
      <c r="AD57" s="47" t="s">
        <v>446</v>
      </c>
      <c r="AE57" s="47" t="s">
        <v>370</v>
      </c>
    </row>
    <row r="58" spans="1:31" ht="250.8" x14ac:dyDescent="0.3">
      <c r="A58" s="74">
        <v>27</v>
      </c>
      <c r="B58" s="74" t="s">
        <v>326</v>
      </c>
      <c r="C58" s="74" t="s">
        <v>327</v>
      </c>
      <c r="D58" s="74" t="s">
        <v>328</v>
      </c>
      <c r="E58" s="74" t="s">
        <v>329</v>
      </c>
      <c r="F58" s="74" t="s">
        <v>330</v>
      </c>
      <c r="G58" s="74" t="s">
        <v>216</v>
      </c>
      <c r="H58" s="74" t="s">
        <v>331</v>
      </c>
      <c r="I58" s="77" t="s">
        <v>332</v>
      </c>
      <c r="J58" s="73" t="s">
        <v>333</v>
      </c>
      <c r="K58" s="73" t="s">
        <v>178</v>
      </c>
      <c r="L58" s="73" t="s">
        <v>334</v>
      </c>
      <c r="M58" s="77" t="s">
        <v>447</v>
      </c>
      <c r="N58" s="38" t="s">
        <v>216</v>
      </c>
      <c r="O58" s="77" t="s">
        <v>448</v>
      </c>
      <c r="P58" s="73">
        <v>2</v>
      </c>
      <c r="Q58" s="73">
        <v>3</v>
      </c>
      <c r="R58" s="73">
        <v>5</v>
      </c>
      <c r="S58" s="73">
        <v>1</v>
      </c>
      <c r="T58" s="73">
        <v>1</v>
      </c>
      <c r="U58" s="73">
        <f t="shared" si="2"/>
        <v>2.4000000000000004</v>
      </c>
      <c r="V58" s="77" t="s">
        <v>449</v>
      </c>
      <c r="W58" s="77"/>
      <c r="X58" s="77"/>
      <c r="AD58" s="47" t="s">
        <v>449</v>
      </c>
      <c r="AE58" s="47" t="s">
        <v>370</v>
      </c>
    </row>
    <row r="59" spans="1:31" ht="250.8" x14ac:dyDescent="0.3">
      <c r="A59" s="74">
        <v>28</v>
      </c>
      <c r="B59" s="74" t="s">
        <v>326</v>
      </c>
      <c r="C59" s="74" t="s">
        <v>327</v>
      </c>
      <c r="D59" s="74" t="s">
        <v>335</v>
      </c>
      <c r="E59" s="74" t="s">
        <v>336</v>
      </c>
      <c r="F59" s="74" t="s">
        <v>337</v>
      </c>
      <c r="G59" s="74" t="s">
        <v>216</v>
      </c>
      <c r="H59" s="74" t="s">
        <v>338</v>
      </c>
      <c r="I59" s="77" t="s">
        <v>339</v>
      </c>
      <c r="J59" s="73" t="s">
        <v>340</v>
      </c>
      <c r="K59" s="73" t="s">
        <v>178</v>
      </c>
      <c r="L59" s="73" t="s">
        <v>341</v>
      </c>
      <c r="M59" s="77" t="s">
        <v>447</v>
      </c>
      <c r="N59" s="38" t="s">
        <v>216</v>
      </c>
      <c r="O59" s="77" t="s">
        <v>448</v>
      </c>
      <c r="P59" s="73">
        <v>2</v>
      </c>
      <c r="Q59" s="73">
        <v>3</v>
      </c>
      <c r="R59" s="73">
        <v>5</v>
      </c>
      <c r="S59" s="73">
        <v>1</v>
      </c>
      <c r="T59" s="73">
        <v>1</v>
      </c>
      <c r="U59" s="73">
        <f t="shared" si="2"/>
        <v>2.4000000000000004</v>
      </c>
      <c r="V59" s="77" t="s">
        <v>449</v>
      </c>
      <c r="W59" s="77"/>
      <c r="X59" s="77"/>
      <c r="AD59" s="47" t="s">
        <v>449</v>
      </c>
      <c r="AE59" s="47" t="s">
        <v>370</v>
      </c>
    </row>
    <row r="60" spans="1:31" ht="250.8" x14ac:dyDescent="0.3">
      <c r="A60" s="74">
        <v>29</v>
      </c>
      <c r="B60" s="74" t="s">
        <v>326</v>
      </c>
      <c r="C60" s="74" t="s">
        <v>327</v>
      </c>
      <c r="D60" s="74" t="s">
        <v>342</v>
      </c>
      <c r="E60" s="74" t="s">
        <v>343</v>
      </c>
      <c r="F60" s="74" t="s">
        <v>344</v>
      </c>
      <c r="G60" s="74" t="s">
        <v>216</v>
      </c>
      <c r="H60" s="74" t="s">
        <v>345</v>
      </c>
      <c r="I60" s="77" t="s">
        <v>346</v>
      </c>
      <c r="J60" s="73" t="s">
        <v>226</v>
      </c>
      <c r="K60" s="73" t="s">
        <v>178</v>
      </c>
      <c r="L60" s="73" t="s">
        <v>347</v>
      </c>
      <c r="M60" s="77" t="s">
        <v>450</v>
      </c>
      <c r="N60" s="38" t="s">
        <v>451</v>
      </c>
      <c r="O60" s="74" t="s">
        <v>448</v>
      </c>
      <c r="P60" s="73">
        <v>2</v>
      </c>
      <c r="Q60" s="73">
        <v>3</v>
      </c>
      <c r="R60" s="73">
        <v>5</v>
      </c>
      <c r="S60" s="73">
        <v>1</v>
      </c>
      <c r="T60" s="73">
        <v>1</v>
      </c>
      <c r="U60" s="73">
        <f t="shared" si="2"/>
        <v>2.4000000000000004</v>
      </c>
      <c r="V60" s="77" t="s">
        <v>449</v>
      </c>
      <c r="W60" s="77"/>
      <c r="X60" s="77"/>
      <c r="AD60" s="47" t="s">
        <v>449</v>
      </c>
      <c r="AE60" s="47" t="s">
        <v>370</v>
      </c>
    </row>
    <row r="61" spans="1:31" ht="228" x14ac:dyDescent="0.3">
      <c r="A61" s="37">
        <v>30</v>
      </c>
      <c r="B61" s="37" t="s">
        <v>348</v>
      </c>
      <c r="C61" s="37" t="s">
        <v>349</v>
      </c>
      <c r="D61" s="37" t="s">
        <v>350</v>
      </c>
      <c r="E61" s="37" t="s">
        <v>351</v>
      </c>
      <c r="F61" s="37" t="s">
        <v>352</v>
      </c>
      <c r="G61" s="37" t="s">
        <v>353</v>
      </c>
      <c r="H61" s="37" t="s">
        <v>521</v>
      </c>
      <c r="I61" s="37" t="s">
        <v>354</v>
      </c>
      <c r="J61" s="37" t="s">
        <v>355</v>
      </c>
      <c r="K61" s="37" t="s">
        <v>356</v>
      </c>
      <c r="L61" s="37" t="s">
        <v>357</v>
      </c>
      <c r="M61" s="37" t="s">
        <v>452</v>
      </c>
      <c r="N61" s="37" t="s">
        <v>353</v>
      </c>
      <c r="O61" s="37" t="s">
        <v>521</v>
      </c>
      <c r="P61" s="39">
        <v>5</v>
      </c>
      <c r="Q61" s="39">
        <v>5</v>
      </c>
      <c r="R61" s="39">
        <v>5</v>
      </c>
      <c r="S61" s="39">
        <v>5</v>
      </c>
      <c r="T61" s="39">
        <v>5</v>
      </c>
      <c r="U61" s="39">
        <f t="shared" si="2"/>
        <v>5</v>
      </c>
      <c r="V61" s="37" t="s">
        <v>554</v>
      </c>
      <c r="W61" s="37" t="s">
        <v>522</v>
      </c>
      <c r="X61" s="37"/>
      <c r="AD61" s="47" t="s">
        <v>453</v>
      </c>
      <c r="AE61" s="47" t="s">
        <v>370</v>
      </c>
    </row>
    <row r="62" spans="1:31" ht="143.4" customHeight="1" x14ac:dyDescent="0.2">
      <c r="A62" s="37">
        <v>31</v>
      </c>
      <c r="B62" s="58" t="s">
        <v>358</v>
      </c>
      <c r="C62" s="37" t="s">
        <v>178</v>
      </c>
      <c r="D62" s="37" t="s">
        <v>559</v>
      </c>
      <c r="E62" s="37" t="s">
        <v>523</v>
      </c>
      <c r="F62" s="37" t="s">
        <v>524</v>
      </c>
      <c r="G62" s="37" t="s">
        <v>525</v>
      </c>
      <c r="H62" s="37" t="s">
        <v>526</v>
      </c>
      <c r="I62" s="60" t="s">
        <v>360</v>
      </c>
      <c r="J62" s="37" t="s">
        <v>528</v>
      </c>
      <c r="K62" s="37" t="s">
        <v>527</v>
      </c>
      <c r="L62" s="37" t="s">
        <v>527</v>
      </c>
      <c r="M62" s="59" t="s">
        <v>455</v>
      </c>
      <c r="N62" s="58" t="s">
        <v>359</v>
      </c>
      <c r="O62" s="60" t="s">
        <v>456</v>
      </c>
      <c r="P62" s="51">
        <v>5</v>
      </c>
      <c r="Q62" s="51">
        <v>3</v>
      </c>
      <c r="R62" s="51">
        <v>5</v>
      </c>
      <c r="S62" s="51">
        <v>5</v>
      </c>
      <c r="T62" s="51">
        <v>5</v>
      </c>
      <c r="U62" s="39">
        <f t="shared" si="2"/>
        <v>4.5999999999999996</v>
      </c>
      <c r="V62" s="37" t="s">
        <v>555</v>
      </c>
      <c r="W62" s="37" t="s">
        <v>529</v>
      </c>
      <c r="X62" s="37"/>
      <c r="AD62" s="47" t="s">
        <v>454</v>
      </c>
      <c r="AE62" s="114" t="s">
        <v>364</v>
      </c>
    </row>
    <row r="63" spans="1:31" ht="89.4" customHeight="1" x14ac:dyDescent="0.3">
      <c r="A63" s="37">
        <v>32</v>
      </c>
      <c r="B63" s="58" t="s">
        <v>358</v>
      </c>
      <c r="C63" s="37" t="s">
        <v>178</v>
      </c>
      <c r="D63" s="37" t="s">
        <v>560</v>
      </c>
      <c r="E63" s="37" t="s">
        <v>533</v>
      </c>
      <c r="F63" s="37" t="s">
        <v>534</v>
      </c>
      <c r="G63" s="37" t="s">
        <v>531</v>
      </c>
      <c r="H63" s="37" t="s">
        <v>530</v>
      </c>
      <c r="I63" s="37" t="s">
        <v>532</v>
      </c>
      <c r="J63" s="37" t="s">
        <v>528</v>
      </c>
      <c r="K63" s="37" t="s">
        <v>527</v>
      </c>
      <c r="L63" s="37" t="s">
        <v>527</v>
      </c>
      <c r="M63" s="37" t="s">
        <v>178</v>
      </c>
      <c r="N63" s="37"/>
      <c r="O63" s="37" t="s">
        <v>530</v>
      </c>
      <c r="P63" s="39">
        <v>5</v>
      </c>
      <c r="Q63" s="39">
        <v>5</v>
      </c>
      <c r="R63" s="39">
        <v>5</v>
      </c>
      <c r="S63" s="39">
        <v>5</v>
      </c>
      <c r="T63" s="39">
        <v>5</v>
      </c>
      <c r="U63" s="39">
        <f t="shared" si="2"/>
        <v>5</v>
      </c>
      <c r="V63" s="37"/>
      <c r="W63" s="37"/>
      <c r="X63" s="37"/>
      <c r="AD63" s="47"/>
      <c r="AE63" s="114"/>
    </row>
    <row r="66" spans="1:13" ht="12.6" thickBot="1" x14ac:dyDescent="0.35">
      <c r="A66" s="144" t="s">
        <v>563</v>
      </c>
      <c r="B66" s="145"/>
      <c r="C66" s="146"/>
      <c r="D66" s="146"/>
      <c r="E66" s="146"/>
      <c r="F66" s="146"/>
      <c r="G66" s="147"/>
      <c r="H66" s="147"/>
      <c r="I66" s="147"/>
      <c r="J66" s="147"/>
      <c r="K66" s="147"/>
      <c r="L66" s="148"/>
      <c r="M66" s="133">
        <v>48</v>
      </c>
    </row>
    <row r="67" spans="1:13" ht="85.2" customHeight="1" thickBot="1" x14ac:dyDescent="0.35">
      <c r="A67" s="130" t="s">
        <v>564</v>
      </c>
      <c r="B67" s="129"/>
      <c r="C67" s="131"/>
      <c r="D67" s="131"/>
      <c r="E67" s="131" t="s">
        <v>565</v>
      </c>
      <c r="F67" s="131"/>
      <c r="G67" s="140" t="s">
        <v>566</v>
      </c>
      <c r="H67" s="140"/>
      <c r="I67" s="140"/>
      <c r="J67" s="140"/>
      <c r="K67" s="140"/>
      <c r="L67" s="141"/>
      <c r="M67" s="132"/>
    </row>
    <row r="68" spans="1:13" ht="89.4" customHeight="1" x14ac:dyDescent="0.3">
      <c r="A68" s="134"/>
      <c r="B68" s="135"/>
      <c r="C68" s="136"/>
      <c r="D68" s="136"/>
      <c r="E68" s="136" t="s">
        <v>567</v>
      </c>
      <c r="F68" s="136"/>
      <c r="G68" s="140" t="s">
        <v>568</v>
      </c>
      <c r="H68" s="140"/>
      <c r="I68" s="140"/>
      <c r="J68" s="140"/>
      <c r="K68" s="140"/>
      <c r="L68" s="141"/>
      <c r="M68" s="132"/>
    </row>
    <row r="69" spans="1:13" ht="85.2" customHeight="1" thickBot="1" x14ac:dyDescent="0.35">
      <c r="A69" s="137"/>
      <c r="B69" s="138"/>
      <c r="C69" s="139"/>
      <c r="D69" s="139"/>
      <c r="E69" s="139" t="s">
        <v>569</v>
      </c>
      <c r="F69" s="139"/>
      <c r="G69" s="142" t="s">
        <v>570</v>
      </c>
      <c r="H69" s="142"/>
      <c r="I69" s="142"/>
      <c r="J69" s="142"/>
      <c r="K69" s="142"/>
      <c r="L69" s="143"/>
      <c r="M69" s="132"/>
    </row>
  </sheetData>
  <autoFilter ref="A4:AE63" xr:uid="{14906AC9-7A25-43B6-B7E3-E033FD22E3B1}"/>
  <mergeCells count="189">
    <mergeCell ref="A67:D69"/>
    <mergeCell ref="E67:F67"/>
    <mergeCell ref="G67:L67"/>
    <mergeCell ref="E68:F68"/>
    <mergeCell ref="G68:L68"/>
    <mergeCell ref="E69:F69"/>
    <mergeCell ref="G69:L69"/>
    <mergeCell ref="A66:F66"/>
    <mergeCell ref="G66:L66"/>
    <mergeCell ref="U54:U56"/>
    <mergeCell ref="V54:V56"/>
    <mergeCell ref="M47:M52"/>
    <mergeCell ref="N47:N52"/>
    <mergeCell ref="U47:U52"/>
    <mergeCell ref="AE62:AE63"/>
    <mergeCell ref="W54:W56"/>
    <mergeCell ref="AE54:AE56"/>
    <mergeCell ref="G55:G56"/>
    <mergeCell ref="H55:H56"/>
    <mergeCell ref="I55:I56"/>
    <mergeCell ref="M55:M56"/>
    <mergeCell ref="N55:N56"/>
    <mergeCell ref="AD55:AD56"/>
    <mergeCell ref="AD47:AD52"/>
    <mergeCell ref="AE47:AE52"/>
    <mergeCell ref="A54:A56"/>
    <mergeCell ref="B54:B56"/>
    <mergeCell ref="C54:C56"/>
    <mergeCell ref="D54:D56"/>
    <mergeCell ref="E54:E56"/>
    <mergeCell ref="G47:G52"/>
    <mergeCell ref="H47:H52"/>
    <mergeCell ref="I47:I52"/>
    <mergeCell ref="J47:J52"/>
    <mergeCell ref="K47:K52"/>
    <mergeCell ref="L47:L52"/>
    <mergeCell ref="A47:A52"/>
    <mergeCell ref="B47:B52"/>
    <mergeCell ref="C47:C52"/>
    <mergeCell ref="D47:D52"/>
    <mergeCell ref="E47:E52"/>
    <mergeCell ref="F47:F52"/>
    <mergeCell ref="X54:X56"/>
    <mergeCell ref="F54:F56"/>
    <mergeCell ref="J54:J56"/>
    <mergeCell ref="K54:K56"/>
    <mergeCell ref="L54:L56"/>
    <mergeCell ref="L39:L44"/>
    <mergeCell ref="L45:L46"/>
    <mergeCell ref="M45:M46"/>
    <mergeCell ref="N45:N46"/>
    <mergeCell ref="U45:U46"/>
    <mergeCell ref="AD45:AD46"/>
    <mergeCell ref="AE45:AE46"/>
    <mergeCell ref="F45:F46"/>
    <mergeCell ref="G45:G46"/>
    <mergeCell ref="H45:H46"/>
    <mergeCell ref="I45:I46"/>
    <mergeCell ref="J45:J46"/>
    <mergeCell ref="K45:K46"/>
    <mergeCell ref="B45:B46"/>
    <mergeCell ref="C45:C46"/>
    <mergeCell ref="D45:D46"/>
    <mergeCell ref="E45:E46"/>
    <mergeCell ref="G39:G43"/>
    <mergeCell ref="H39:H43"/>
    <mergeCell ref="I39:I43"/>
    <mergeCell ref="J39:J44"/>
    <mergeCell ref="K39:K44"/>
    <mergeCell ref="B29:B32"/>
    <mergeCell ref="U35:U38"/>
    <mergeCell ref="V35:V52"/>
    <mergeCell ref="W35:W52"/>
    <mergeCell ref="AE35:AE38"/>
    <mergeCell ref="A39:A44"/>
    <mergeCell ref="B39:B44"/>
    <mergeCell ref="C39:C44"/>
    <mergeCell ref="D39:D44"/>
    <mergeCell ref="E39:E44"/>
    <mergeCell ref="F39:F44"/>
    <mergeCell ref="I35:I38"/>
    <mergeCell ref="J35:J38"/>
    <mergeCell ref="K35:K38"/>
    <mergeCell ref="L35:L38"/>
    <mergeCell ref="M35:M38"/>
    <mergeCell ref="N35:N38"/>
    <mergeCell ref="X35:X52"/>
    <mergeCell ref="M39:M44"/>
    <mergeCell ref="N39:N43"/>
    <mergeCell ref="U39:U44"/>
    <mergeCell ref="AE39:AE44"/>
    <mergeCell ref="AD40:AD44"/>
    <mergeCell ref="A45:A46"/>
    <mergeCell ref="K20:K25"/>
    <mergeCell ref="X29:X34"/>
    <mergeCell ref="AD29:AD32"/>
    <mergeCell ref="AE29:AE32"/>
    <mergeCell ref="A35:A38"/>
    <mergeCell ref="B35:B38"/>
    <mergeCell ref="C35:C38"/>
    <mergeCell ref="D35:D38"/>
    <mergeCell ref="E35:E38"/>
    <mergeCell ref="F35:F38"/>
    <mergeCell ref="G35:G38"/>
    <mergeCell ref="H35:H38"/>
    <mergeCell ref="M29:M33"/>
    <mergeCell ref="N29:N33"/>
    <mergeCell ref="U29:U32"/>
    <mergeCell ref="V29:V34"/>
    <mergeCell ref="W29:W34"/>
    <mergeCell ref="G29:G32"/>
    <mergeCell ref="H29:H32"/>
    <mergeCell ref="I29:I32"/>
    <mergeCell ref="J29:J33"/>
    <mergeCell ref="K29:K33"/>
    <mergeCell ref="L29:L33"/>
    <mergeCell ref="A29:A32"/>
    <mergeCell ref="AE10:AE12"/>
    <mergeCell ref="A20:A25"/>
    <mergeCell ref="B20:B25"/>
    <mergeCell ref="C20:C25"/>
    <mergeCell ref="D20:D25"/>
    <mergeCell ref="E20:E25"/>
    <mergeCell ref="C29:C33"/>
    <mergeCell ref="D29:D32"/>
    <mergeCell ref="E29:E32"/>
    <mergeCell ref="F29:F32"/>
    <mergeCell ref="AD20:AD25"/>
    <mergeCell ref="AE20:AE25"/>
    <mergeCell ref="M23:M24"/>
    <mergeCell ref="N23:N24"/>
    <mergeCell ref="L20:L25"/>
    <mergeCell ref="M20:M21"/>
    <mergeCell ref="N20:N21"/>
    <mergeCell ref="U20:U25"/>
    <mergeCell ref="V20:V25"/>
    <mergeCell ref="W20:W25"/>
    <mergeCell ref="F20:F25"/>
    <mergeCell ref="G20:G25"/>
    <mergeCell ref="H20:H25"/>
    <mergeCell ref="I20:I25"/>
    <mergeCell ref="AE6:AE7"/>
    <mergeCell ref="A10:A12"/>
    <mergeCell ref="B10:B12"/>
    <mergeCell ref="C10:C12"/>
    <mergeCell ref="D10:D12"/>
    <mergeCell ref="E10:E12"/>
    <mergeCell ref="G10:G12"/>
    <mergeCell ref="I10:I12"/>
    <mergeCell ref="J10:J12"/>
    <mergeCell ref="K10:K12"/>
    <mergeCell ref="T6:T7"/>
    <mergeCell ref="U6:U7"/>
    <mergeCell ref="V6:V7"/>
    <mergeCell ref="W6:W7"/>
    <mergeCell ref="X6:X7"/>
    <mergeCell ref="AD6:AD7"/>
    <mergeCell ref="N6:N7"/>
    <mergeCell ref="O6:O7"/>
    <mergeCell ref="P6:P7"/>
    <mergeCell ref="Q6:Q7"/>
    <mergeCell ref="R6:R7"/>
    <mergeCell ref="S6:S7"/>
    <mergeCell ref="G6:G7"/>
    <mergeCell ref="H6:H7"/>
    <mergeCell ref="A1:C3"/>
    <mergeCell ref="D1:J1"/>
    <mergeCell ref="K1:L1"/>
    <mergeCell ref="D2:J2"/>
    <mergeCell ref="K2:L2"/>
    <mergeCell ref="D3:J3"/>
    <mergeCell ref="K3:L3"/>
    <mergeCell ref="X10:X12"/>
    <mergeCell ref="X20:X25"/>
    <mergeCell ref="I6:I7"/>
    <mergeCell ref="J6:J7"/>
    <mergeCell ref="K6:K7"/>
    <mergeCell ref="L6:L7"/>
    <mergeCell ref="A6:A7"/>
    <mergeCell ref="B6:B7"/>
    <mergeCell ref="C6:C7"/>
    <mergeCell ref="D6:D7"/>
    <mergeCell ref="E6:E7"/>
    <mergeCell ref="F6:F7"/>
    <mergeCell ref="L10:L12"/>
    <mergeCell ref="U10:U12"/>
    <mergeCell ref="V10:V12"/>
    <mergeCell ref="W10:W12"/>
    <mergeCell ref="J20:J25"/>
  </mergeCells>
  <pageMargins left="0.70866141732283472" right="0.70866141732283472" top="0.74803149606299213" bottom="0.74803149606299213" header="0.31496062992125984" footer="0.31496062992125984"/>
  <pageSetup scale="19" fitToHeight="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B460-E3D7-4F64-8628-243D997E348D}">
  <sheetPr filterMode="1">
    <tabColor rgb="FF00B050"/>
    <pageSetUpPr fitToPage="1"/>
  </sheetPr>
  <dimension ref="A1:AE63"/>
  <sheetViews>
    <sheetView showGridLines="0" zoomScale="85" zoomScaleNormal="85" workbookViewId="0">
      <pane xSplit="4" ySplit="4" topLeftCell="M58" activePane="bottomRight" state="frozen"/>
      <selection activeCell="A16" sqref="A16:A17"/>
      <selection pane="topRight" activeCell="A16" sqref="A16:A17"/>
      <selection pane="bottomLeft" activeCell="A16" sqref="A16:A17"/>
      <selection pane="bottomRight" activeCell="U60" sqref="U4:U60"/>
    </sheetView>
  </sheetViews>
  <sheetFormatPr baseColWidth="10" defaultColWidth="11.5546875" defaultRowHeight="11.4" x14ac:dyDescent="0.3"/>
  <cols>
    <col min="1" max="1" width="11.33203125" style="12" customWidth="1"/>
    <col min="2" max="2" width="15.33203125" style="12" customWidth="1"/>
    <col min="3" max="3" width="16.6640625" style="12" customWidth="1"/>
    <col min="4" max="4" width="23" style="12" customWidth="1"/>
    <col min="5" max="5" width="61.109375" style="12" customWidth="1"/>
    <col min="6" max="6" width="33.33203125" style="12" customWidth="1"/>
    <col min="7" max="7" width="53.88671875" style="12" customWidth="1"/>
    <col min="8" max="8" width="61.88671875" style="12" customWidth="1"/>
    <col min="9" max="9" width="47.6640625" style="12" customWidth="1"/>
    <col min="10" max="12" width="35.6640625" style="12" customWidth="1"/>
    <col min="13" max="13" width="27.109375" style="12" customWidth="1"/>
    <col min="14" max="14" width="23.33203125" style="12" hidden="1" customWidth="1"/>
    <col min="15" max="15" width="53.33203125" style="12" customWidth="1"/>
    <col min="16" max="16" width="11.5546875" style="13"/>
    <col min="17" max="17" width="14" style="13" customWidth="1"/>
    <col min="18" max="18" width="11.5546875" style="13"/>
    <col min="19" max="19" width="13.5546875" style="13" customWidth="1"/>
    <col min="20" max="20" width="12.5546875" style="13" customWidth="1"/>
    <col min="21" max="21" width="12.44140625" style="13" bestFit="1" customWidth="1"/>
    <col min="22" max="22" width="49.44140625" style="12" customWidth="1"/>
    <col min="23" max="23" width="19.6640625" style="12" hidden="1" customWidth="1"/>
    <col min="24" max="24" width="47" style="12" hidden="1" customWidth="1"/>
    <col min="25" max="28" width="11.5546875" style="12"/>
    <col min="29" max="31" width="0" style="12" hidden="1" customWidth="1"/>
    <col min="32" max="16384" width="11.5546875" style="12"/>
  </cols>
  <sheetData>
    <row r="1" spans="1:31" ht="13.2" hidden="1" customHeight="1" x14ac:dyDescent="0.3">
      <c r="A1" s="106"/>
      <c r="B1" s="106"/>
      <c r="C1" s="106"/>
      <c r="D1" s="108" t="s">
        <v>50</v>
      </c>
      <c r="E1" s="108"/>
      <c r="F1" s="108"/>
      <c r="G1" s="108"/>
      <c r="H1" s="108"/>
      <c r="I1" s="108"/>
      <c r="J1" s="108"/>
      <c r="K1" s="109" t="s">
        <v>51</v>
      </c>
      <c r="L1" s="109"/>
    </row>
    <row r="2" spans="1:31" ht="18.600000000000001" hidden="1" customHeight="1" x14ac:dyDescent="0.3">
      <c r="A2" s="106"/>
      <c r="B2" s="106"/>
      <c r="C2" s="106"/>
      <c r="D2" s="106" t="s">
        <v>168</v>
      </c>
      <c r="E2" s="106"/>
      <c r="F2" s="106"/>
      <c r="G2" s="106"/>
      <c r="H2" s="106"/>
      <c r="I2" s="106"/>
      <c r="J2" s="106"/>
      <c r="K2" s="109" t="s">
        <v>52</v>
      </c>
      <c r="L2" s="109"/>
    </row>
    <row r="3" spans="1:31" ht="13.2" hidden="1" customHeight="1" x14ac:dyDescent="0.3">
      <c r="A3" s="107"/>
      <c r="B3" s="107"/>
      <c r="C3" s="107"/>
      <c r="D3" s="107" t="s">
        <v>53</v>
      </c>
      <c r="E3" s="107"/>
      <c r="F3" s="107"/>
      <c r="G3" s="107"/>
      <c r="H3" s="107"/>
      <c r="I3" s="107"/>
      <c r="J3" s="107"/>
      <c r="K3" s="110" t="s">
        <v>54</v>
      </c>
      <c r="L3" s="110"/>
    </row>
    <row r="4" spans="1:31" ht="52.2" customHeight="1" x14ac:dyDescent="0.3">
      <c r="A4" s="40" t="s">
        <v>169</v>
      </c>
      <c r="B4" s="40" t="s">
        <v>10</v>
      </c>
      <c r="C4" s="40" t="s">
        <v>55</v>
      </c>
      <c r="D4" s="40" t="s">
        <v>56</v>
      </c>
      <c r="E4" s="41" t="s">
        <v>57</v>
      </c>
      <c r="F4" s="41" t="s">
        <v>58</v>
      </c>
      <c r="G4" s="42" t="s">
        <v>13</v>
      </c>
      <c r="H4" s="42" t="s">
        <v>14</v>
      </c>
      <c r="I4" s="42" t="s">
        <v>59</v>
      </c>
      <c r="J4" s="43" t="s">
        <v>16</v>
      </c>
      <c r="K4" s="44" t="s">
        <v>60</v>
      </c>
      <c r="L4" s="44" t="s">
        <v>61</v>
      </c>
      <c r="M4" s="40" t="s">
        <v>11</v>
      </c>
      <c r="N4" s="40" t="s">
        <v>13</v>
      </c>
      <c r="O4" s="40" t="s">
        <v>62</v>
      </c>
      <c r="P4" s="43" t="s">
        <v>63</v>
      </c>
      <c r="Q4" s="43" t="s">
        <v>28</v>
      </c>
      <c r="R4" s="43" t="s">
        <v>32</v>
      </c>
      <c r="S4" s="43" t="s">
        <v>38</v>
      </c>
      <c r="T4" s="43" t="s">
        <v>64</v>
      </c>
      <c r="U4" s="43" t="s">
        <v>65</v>
      </c>
      <c r="V4" s="45" t="s">
        <v>464</v>
      </c>
      <c r="W4" s="45" t="s">
        <v>457</v>
      </c>
      <c r="X4" s="44" t="s">
        <v>461</v>
      </c>
      <c r="AD4" s="45" t="s">
        <v>66</v>
      </c>
      <c r="AE4" s="45" t="s">
        <v>18</v>
      </c>
    </row>
    <row r="5" spans="1:31" ht="150" hidden="1" customHeight="1" x14ac:dyDescent="0.3">
      <c r="A5" s="37">
        <v>1</v>
      </c>
      <c r="B5" s="37" t="s">
        <v>170</v>
      </c>
      <c r="C5" s="37" t="s">
        <v>171</v>
      </c>
      <c r="D5" s="37" t="s">
        <v>172</v>
      </c>
      <c r="E5" s="37" t="s">
        <v>173</v>
      </c>
      <c r="F5" s="37" t="s">
        <v>174</v>
      </c>
      <c r="G5" s="37" t="s">
        <v>175</v>
      </c>
      <c r="H5" s="37" t="s">
        <v>176</v>
      </c>
      <c r="I5" s="37" t="s">
        <v>177</v>
      </c>
      <c r="J5" s="53" t="s">
        <v>178</v>
      </c>
      <c r="K5" s="53" t="s">
        <v>178</v>
      </c>
      <c r="L5" s="37" t="s">
        <v>179</v>
      </c>
      <c r="M5" s="38" t="s">
        <v>361</v>
      </c>
      <c r="N5" s="37" t="s">
        <v>175</v>
      </c>
      <c r="O5" s="37" t="s">
        <v>362</v>
      </c>
      <c r="P5" s="39">
        <v>5</v>
      </c>
      <c r="Q5" s="39">
        <v>5</v>
      </c>
      <c r="R5" s="39">
        <v>4</v>
      </c>
      <c r="S5" s="39">
        <v>4</v>
      </c>
      <c r="T5" s="39">
        <v>2</v>
      </c>
      <c r="U5" s="61">
        <v>4.0999999999999996</v>
      </c>
      <c r="V5" s="37" t="s">
        <v>539</v>
      </c>
      <c r="W5" s="48" t="s">
        <v>462</v>
      </c>
      <c r="X5" s="50" t="s">
        <v>556</v>
      </c>
      <c r="AD5" s="47" t="s">
        <v>363</v>
      </c>
      <c r="AE5" s="47" t="s">
        <v>364</v>
      </c>
    </row>
    <row r="6" spans="1:31" ht="37.950000000000003" hidden="1" customHeight="1" x14ac:dyDescent="0.3">
      <c r="A6" s="37">
        <v>2</v>
      </c>
      <c r="B6" s="37" t="s">
        <v>170</v>
      </c>
      <c r="C6" s="37" t="s">
        <v>180</v>
      </c>
      <c r="D6" s="37" t="s">
        <v>181</v>
      </c>
      <c r="E6" s="37" t="s">
        <v>182</v>
      </c>
      <c r="F6" s="37" t="s">
        <v>183</v>
      </c>
      <c r="G6" s="37" t="s">
        <v>175</v>
      </c>
      <c r="H6" s="37" t="s">
        <v>176</v>
      </c>
      <c r="I6" s="37" t="s">
        <v>177</v>
      </c>
      <c r="J6" s="71" t="s">
        <v>178</v>
      </c>
      <c r="K6" s="71" t="s">
        <v>178</v>
      </c>
      <c r="L6" s="37" t="s">
        <v>179</v>
      </c>
      <c r="M6" s="39" t="s">
        <v>365</v>
      </c>
      <c r="N6" s="37" t="s">
        <v>366</v>
      </c>
      <c r="O6" s="72" t="s">
        <v>367</v>
      </c>
      <c r="P6" s="37">
        <v>5</v>
      </c>
      <c r="Q6" s="37">
        <v>5</v>
      </c>
      <c r="R6" s="37">
        <v>4</v>
      </c>
      <c r="S6" s="37">
        <v>4</v>
      </c>
      <c r="T6" s="37">
        <v>2</v>
      </c>
      <c r="U6" s="71">
        <f>(P6*0.2)+(Q6*0.2)+(R6*0.2)+(S6*0.2)+(T6*0.2)</f>
        <v>3.9999999999999996</v>
      </c>
      <c r="V6" s="37" t="s">
        <v>540</v>
      </c>
      <c r="W6" s="122" t="s">
        <v>465</v>
      </c>
      <c r="X6" s="123" t="s">
        <v>556</v>
      </c>
      <c r="AD6" s="114" t="s">
        <v>368</v>
      </c>
      <c r="AE6" s="114" t="s">
        <v>364</v>
      </c>
    </row>
    <row r="7" spans="1:31" ht="121.2" hidden="1" customHeight="1" x14ac:dyDescent="0.2">
      <c r="A7" s="37"/>
      <c r="B7" s="37"/>
      <c r="C7" s="37"/>
      <c r="D7" s="37"/>
      <c r="E7" s="37"/>
      <c r="F7" s="37"/>
      <c r="G7" s="37"/>
      <c r="H7" s="37"/>
      <c r="I7" s="37"/>
      <c r="J7" s="71"/>
      <c r="K7" s="71"/>
      <c r="L7" s="37"/>
      <c r="M7" s="52" t="s">
        <v>369</v>
      </c>
      <c r="N7" s="37"/>
      <c r="O7" s="72"/>
      <c r="P7" s="37"/>
      <c r="Q7" s="37"/>
      <c r="R7" s="37"/>
      <c r="S7" s="37"/>
      <c r="T7" s="37"/>
      <c r="U7" s="71"/>
      <c r="V7" s="37"/>
      <c r="W7" s="122"/>
      <c r="X7" s="123"/>
      <c r="AD7" s="114"/>
      <c r="AE7" s="114" t="s">
        <v>370</v>
      </c>
    </row>
    <row r="8" spans="1:31" ht="105" hidden="1" customHeight="1" x14ac:dyDescent="0.3">
      <c r="A8" s="39">
        <v>3</v>
      </c>
      <c r="B8" s="37" t="s">
        <v>170</v>
      </c>
      <c r="C8" s="37" t="s">
        <v>178</v>
      </c>
      <c r="D8" s="37" t="s">
        <v>184</v>
      </c>
      <c r="E8" s="37" t="s">
        <v>185</v>
      </c>
      <c r="F8" s="37" t="s">
        <v>186</v>
      </c>
      <c r="G8" s="37" t="s">
        <v>187</v>
      </c>
      <c r="H8" s="37" t="s">
        <v>458</v>
      </c>
      <c r="I8" s="37" t="s">
        <v>188</v>
      </c>
      <c r="J8" s="53" t="s">
        <v>178</v>
      </c>
      <c r="K8" s="53" t="s">
        <v>178</v>
      </c>
      <c r="L8" s="53" t="s">
        <v>178</v>
      </c>
      <c r="M8" s="38" t="s">
        <v>371</v>
      </c>
      <c r="N8" s="37" t="s">
        <v>230</v>
      </c>
      <c r="O8" s="37" t="s">
        <v>372</v>
      </c>
      <c r="P8" s="39">
        <v>5</v>
      </c>
      <c r="Q8" s="39">
        <v>5</v>
      </c>
      <c r="R8" s="39">
        <v>5</v>
      </c>
      <c r="S8" s="39">
        <v>2</v>
      </c>
      <c r="T8" s="39">
        <v>4</v>
      </c>
      <c r="U8" s="51">
        <f>(P8*0.2)+(Q8*0.2)+(R8*0.2)+(S8*0.2)+(T8*0.2)</f>
        <v>4.2</v>
      </c>
      <c r="V8" s="37" t="s">
        <v>541</v>
      </c>
      <c r="W8" s="48" t="s">
        <v>463</v>
      </c>
      <c r="X8" s="37"/>
      <c r="AD8" s="47" t="s">
        <v>373</v>
      </c>
      <c r="AE8" s="47" t="s">
        <v>364</v>
      </c>
    </row>
    <row r="9" spans="1:31" ht="174.75" customHeight="1" x14ac:dyDescent="0.3">
      <c r="A9" s="62">
        <v>4</v>
      </c>
      <c r="B9" s="62" t="s">
        <v>170</v>
      </c>
      <c r="C9" s="62" t="s">
        <v>180</v>
      </c>
      <c r="D9" s="62" t="s">
        <v>189</v>
      </c>
      <c r="E9" s="62" t="s">
        <v>190</v>
      </c>
      <c r="F9" s="62" t="s">
        <v>191</v>
      </c>
      <c r="G9" s="63" t="s">
        <v>175</v>
      </c>
      <c r="H9" s="63" t="s">
        <v>176</v>
      </c>
      <c r="I9" s="63" t="s">
        <v>177</v>
      </c>
      <c r="J9" s="64" t="s">
        <v>192</v>
      </c>
      <c r="K9" s="64" t="s">
        <v>178</v>
      </c>
      <c r="L9" s="62" t="s">
        <v>179</v>
      </c>
      <c r="M9" s="62" t="s">
        <v>374</v>
      </c>
      <c r="N9" s="37" t="s">
        <v>175</v>
      </c>
      <c r="O9" s="63" t="s">
        <v>375</v>
      </c>
      <c r="P9" s="62">
        <v>5</v>
      </c>
      <c r="Q9" s="62">
        <v>5</v>
      </c>
      <c r="R9" s="62">
        <v>4</v>
      </c>
      <c r="S9" s="62">
        <v>2</v>
      </c>
      <c r="T9" s="62">
        <v>2</v>
      </c>
      <c r="U9" s="64">
        <f>AVERAGE(P9:T9)</f>
        <v>3.6</v>
      </c>
      <c r="V9" s="63" t="s">
        <v>557</v>
      </c>
      <c r="W9" s="48" t="s">
        <v>487</v>
      </c>
      <c r="X9" s="48" t="s">
        <v>558</v>
      </c>
      <c r="AD9" s="47" t="s">
        <v>376</v>
      </c>
      <c r="AE9" s="47" t="s">
        <v>364</v>
      </c>
    </row>
    <row r="10" spans="1:31" ht="163.5" hidden="1" customHeight="1" x14ac:dyDescent="0.3">
      <c r="A10" s="37">
        <v>5</v>
      </c>
      <c r="B10" s="37" t="s">
        <v>193</v>
      </c>
      <c r="C10" s="37" t="s">
        <v>178</v>
      </c>
      <c r="D10" s="37" t="s">
        <v>475</v>
      </c>
      <c r="E10" s="37" t="s">
        <v>194</v>
      </c>
      <c r="F10" s="37" t="s">
        <v>478</v>
      </c>
      <c r="G10" s="37" t="s">
        <v>195</v>
      </c>
      <c r="H10" s="37" t="s">
        <v>476</v>
      </c>
      <c r="I10" s="37" t="s">
        <v>196</v>
      </c>
      <c r="J10" s="37" t="s">
        <v>197</v>
      </c>
      <c r="K10" s="37" t="s">
        <v>198</v>
      </c>
      <c r="L10" s="37" t="s">
        <v>198</v>
      </c>
      <c r="M10" s="37" t="s">
        <v>377</v>
      </c>
      <c r="N10" s="53" t="s">
        <v>378</v>
      </c>
      <c r="O10" s="37" t="s">
        <v>476</v>
      </c>
      <c r="P10" s="39">
        <v>5</v>
      </c>
      <c r="Q10" s="39">
        <v>5</v>
      </c>
      <c r="R10" s="39">
        <v>5</v>
      </c>
      <c r="S10" s="39">
        <v>5</v>
      </c>
      <c r="T10" s="39">
        <v>5</v>
      </c>
      <c r="U10" s="71">
        <f>AVERAGE(P10:T12)</f>
        <v>5</v>
      </c>
      <c r="V10" s="37" t="s">
        <v>542</v>
      </c>
      <c r="W10" s="122" t="s">
        <v>479</v>
      </c>
      <c r="X10" s="37"/>
      <c r="AD10" s="47" t="s">
        <v>480</v>
      </c>
      <c r="AE10" s="114" t="s">
        <v>364</v>
      </c>
    </row>
    <row r="11" spans="1:31" ht="46.5" hidden="1" customHeight="1" x14ac:dyDescent="0.3">
      <c r="A11" s="37"/>
      <c r="B11" s="37"/>
      <c r="C11" s="37"/>
      <c r="D11" s="37"/>
      <c r="E11" s="37"/>
      <c r="F11" s="37" t="s">
        <v>477</v>
      </c>
      <c r="G11" s="37"/>
      <c r="H11" s="37" t="s">
        <v>482</v>
      </c>
      <c r="I11" s="37"/>
      <c r="J11" s="37"/>
      <c r="K11" s="37"/>
      <c r="L11" s="37"/>
      <c r="M11" s="37" t="s">
        <v>379</v>
      </c>
      <c r="N11" s="53"/>
      <c r="O11" s="37" t="s">
        <v>482</v>
      </c>
      <c r="P11" s="39">
        <v>5</v>
      </c>
      <c r="Q11" s="39">
        <v>5</v>
      </c>
      <c r="R11" s="39">
        <v>5</v>
      </c>
      <c r="S11" s="39">
        <v>5</v>
      </c>
      <c r="T11" s="39">
        <v>5</v>
      </c>
      <c r="U11" s="71"/>
      <c r="V11" s="37"/>
      <c r="W11" s="122"/>
      <c r="X11" s="37"/>
      <c r="AD11" s="47" t="s">
        <v>481</v>
      </c>
      <c r="AE11" s="114"/>
    </row>
    <row r="12" spans="1:31" ht="46.5" hidden="1" customHeight="1" x14ac:dyDescent="0.3">
      <c r="A12" s="37"/>
      <c r="B12" s="37"/>
      <c r="C12" s="37"/>
      <c r="D12" s="37"/>
      <c r="E12" s="37"/>
      <c r="F12" s="37" t="s">
        <v>485</v>
      </c>
      <c r="G12" s="37"/>
      <c r="H12" s="37" t="s">
        <v>483</v>
      </c>
      <c r="I12" s="37"/>
      <c r="J12" s="37"/>
      <c r="K12" s="37"/>
      <c r="L12" s="37"/>
      <c r="M12" s="37"/>
      <c r="N12" s="53"/>
      <c r="O12" s="38" t="s">
        <v>484</v>
      </c>
      <c r="P12" s="39">
        <v>5</v>
      </c>
      <c r="Q12" s="39">
        <v>5</v>
      </c>
      <c r="R12" s="39">
        <v>5</v>
      </c>
      <c r="S12" s="39">
        <v>5</v>
      </c>
      <c r="T12" s="39">
        <v>5</v>
      </c>
      <c r="U12" s="71"/>
      <c r="V12" s="37"/>
      <c r="W12" s="122"/>
      <c r="X12" s="37"/>
      <c r="AD12" s="49" t="s">
        <v>486</v>
      </c>
      <c r="AE12" s="114"/>
    </row>
    <row r="13" spans="1:31" ht="99.75" customHeight="1" x14ac:dyDescent="0.3">
      <c r="A13" s="62">
        <v>6</v>
      </c>
      <c r="B13" s="62" t="s">
        <v>199</v>
      </c>
      <c r="C13" s="62" t="s">
        <v>67</v>
      </c>
      <c r="D13" s="62" t="s">
        <v>200</v>
      </c>
      <c r="E13" s="65" t="s">
        <v>201</v>
      </c>
      <c r="F13" s="62" t="s">
        <v>202</v>
      </c>
      <c r="G13" s="66" t="s">
        <v>175</v>
      </c>
      <c r="H13" s="63" t="s">
        <v>176</v>
      </c>
      <c r="I13" s="66" t="s">
        <v>203</v>
      </c>
      <c r="J13" s="63" t="s">
        <v>204</v>
      </c>
      <c r="K13" s="62" t="s">
        <v>178</v>
      </c>
      <c r="L13" s="62" t="s">
        <v>205</v>
      </c>
      <c r="M13" s="62" t="s">
        <v>361</v>
      </c>
      <c r="N13" s="37" t="s">
        <v>175</v>
      </c>
      <c r="O13" s="63" t="s">
        <v>380</v>
      </c>
      <c r="P13" s="62">
        <v>5</v>
      </c>
      <c r="Q13" s="62">
        <v>5</v>
      </c>
      <c r="R13" s="64">
        <v>4</v>
      </c>
      <c r="S13" s="64">
        <v>3</v>
      </c>
      <c r="T13" s="64">
        <v>2</v>
      </c>
      <c r="U13" s="64">
        <f>AVERAGE(P13:T13)</f>
        <v>3.8</v>
      </c>
      <c r="V13" s="63" t="s">
        <v>543</v>
      </c>
      <c r="W13" s="48" t="s">
        <v>488</v>
      </c>
      <c r="X13" s="37" t="s">
        <v>561</v>
      </c>
      <c r="AD13" s="47" t="s">
        <v>381</v>
      </c>
      <c r="AE13" s="47" t="s">
        <v>364</v>
      </c>
    </row>
    <row r="14" spans="1:31" ht="63.6" customHeight="1" x14ac:dyDescent="0.3">
      <c r="A14" s="62">
        <v>7</v>
      </c>
      <c r="B14" s="62" t="s">
        <v>199</v>
      </c>
      <c r="C14" s="62" t="s">
        <v>68</v>
      </c>
      <c r="D14" s="62" t="s">
        <v>206</v>
      </c>
      <c r="E14" s="65" t="s">
        <v>207</v>
      </c>
      <c r="F14" s="62" t="s">
        <v>208</v>
      </c>
      <c r="G14" s="66" t="s">
        <v>175</v>
      </c>
      <c r="H14" s="63" t="s">
        <v>176</v>
      </c>
      <c r="I14" s="66" t="s">
        <v>203</v>
      </c>
      <c r="J14" s="63" t="s">
        <v>209</v>
      </c>
      <c r="K14" s="62" t="s">
        <v>178</v>
      </c>
      <c r="L14" s="62" t="s">
        <v>205</v>
      </c>
      <c r="M14" s="62" t="s">
        <v>361</v>
      </c>
      <c r="N14" s="37" t="s">
        <v>175</v>
      </c>
      <c r="O14" s="63" t="s">
        <v>380</v>
      </c>
      <c r="P14" s="62">
        <v>5</v>
      </c>
      <c r="Q14" s="62">
        <v>5</v>
      </c>
      <c r="R14" s="62">
        <v>4</v>
      </c>
      <c r="S14" s="62">
        <v>3</v>
      </c>
      <c r="T14" s="62">
        <v>2</v>
      </c>
      <c r="U14" s="64">
        <f>AVERAGE(P14:T14)</f>
        <v>3.8</v>
      </c>
      <c r="V14" s="63" t="s">
        <v>544</v>
      </c>
      <c r="W14" s="48" t="s">
        <v>490</v>
      </c>
      <c r="X14" s="37"/>
      <c r="AD14" s="47" t="s">
        <v>382</v>
      </c>
      <c r="AE14" s="47" t="s">
        <v>364</v>
      </c>
    </row>
    <row r="15" spans="1:31" ht="87.6" customHeight="1" x14ac:dyDescent="0.3">
      <c r="A15" s="62">
        <v>8</v>
      </c>
      <c r="B15" s="62" t="s">
        <v>199</v>
      </c>
      <c r="C15" s="62" t="s">
        <v>68</v>
      </c>
      <c r="D15" s="62" t="s">
        <v>489</v>
      </c>
      <c r="E15" s="65" t="s">
        <v>210</v>
      </c>
      <c r="F15" s="62" t="s">
        <v>208</v>
      </c>
      <c r="G15" s="66" t="s">
        <v>175</v>
      </c>
      <c r="H15" s="63" t="s">
        <v>176</v>
      </c>
      <c r="I15" s="66" t="s">
        <v>203</v>
      </c>
      <c r="J15" s="63" t="s">
        <v>204</v>
      </c>
      <c r="K15" s="62" t="s">
        <v>178</v>
      </c>
      <c r="L15" s="62" t="s">
        <v>205</v>
      </c>
      <c r="M15" s="62" t="s">
        <v>361</v>
      </c>
      <c r="N15" s="37" t="s">
        <v>175</v>
      </c>
      <c r="O15" s="63" t="s">
        <v>380</v>
      </c>
      <c r="P15" s="62">
        <v>5</v>
      </c>
      <c r="Q15" s="62">
        <v>5</v>
      </c>
      <c r="R15" s="62">
        <v>4</v>
      </c>
      <c r="S15" s="62">
        <v>3</v>
      </c>
      <c r="T15" s="62">
        <v>2</v>
      </c>
      <c r="U15" s="64">
        <f>AVERAGE(P15:T15)</f>
        <v>3.8</v>
      </c>
      <c r="V15" s="63" t="s">
        <v>544</v>
      </c>
      <c r="W15" s="48" t="s">
        <v>491</v>
      </c>
      <c r="X15" s="37"/>
      <c r="AD15" s="47" t="s">
        <v>383</v>
      </c>
      <c r="AE15" s="47" t="s">
        <v>364</v>
      </c>
    </row>
    <row r="16" spans="1:31" ht="120" customHeight="1" x14ac:dyDescent="0.3">
      <c r="A16" s="62">
        <v>9</v>
      </c>
      <c r="B16" s="67" t="s">
        <v>211</v>
      </c>
      <c r="C16" s="67" t="s">
        <v>212</v>
      </c>
      <c r="D16" s="67" t="s">
        <v>213</v>
      </c>
      <c r="E16" s="67" t="s">
        <v>214</v>
      </c>
      <c r="F16" s="67" t="s">
        <v>215</v>
      </c>
      <c r="G16" s="67" t="s">
        <v>216</v>
      </c>
      <c r="H16" s="67" t="s">
        <v>217</v>
      </c>
      <c r="I16" s="67" t="s">
        <v>218</v>
      </c>
      <c r="J16" s="67" t="s">
        <v>219</v>
      </c>
      <c r="K16" s="67"/>
      <c r="L16" s="67" t="s">
        <v>205</v>
      </c>
      <c r="M16" s="67" t="s">
        <v>384</v>
      </c>
      <c r="N16" s="54" t="s">
        <v>385</v>
      </c>
      <c r="O16" s="67" t="s">
        <v>386</v>
      </c>
      <c r="P16" s="62">
        <v>2</v>
      </c>
      <c r="Q16" s="62">
        <v>3</v>
      </c>
      <c r="R16" s="64">
        <v>3</v>
      </c>
      <c r="S16" s="64">
        <v>2</v>
      </c>
      <c r="T16" s="64">
        <v>1</v>
      </c>
      <c r="U16" s="64">
        <f t="shared" ref="U16:U53" si="0">(P16*0.2)+(Q16*0.2)+(R16*0.2)+(S16*0.2)+(T16*0.2)</f>
        <v>2.2000000000000002</v>
      </c>
      <c r="V16" s="63" t="s">
        <v>545</v>
      </c>
      <c r="W16" s="48" t="s">
        <v>178</v>
      </c>
      <c r="X16" s="37">
        <v>1</v>
      </c>
      <c r="AD16" s="47" t="s">
        <v>387</v>
      </c>
      <c r="AE16" s="47" t="s">
        <v>370</v>
      </c>
    </row>
    <row r="17" spans="1:31" ht="64.95" hidden="1" customHeight="1" x14ac:dyDescent="0.3">
      <c r="A17" s="37">
        <v>10</v>
      </c>
      <c r="B17" s="37" t="s">
        <v>211</v>
      </c>
      <c r="C17" s="37" t="s">
        <v>212</v>
      </c>
      <c r="D17" s="37" t="s">
        <v>220</v>
      </c>
      <c r="E17" s="37" t="s">
        <v>221</v>
      </c>
      <c r="F17" s="37" t="s">
        <v>222</v>
      </c>
      <c r="G17" s="37" t="s">
        <v>223</v>
      </c>
      <c r="H17" s="37" t="s">
        <v>224</v>
      </c>
      <c r="I17" s="37" t="s">
        <v>225</v>
      </c>
      <c r="J17" s="37" t="s">
        <v>226</v>
      </c>
      <c r="K17" s="37" t="s">
        <v>226</v>
      </c>
      <c r="L17" s="37" t="s">
        <v>226</v>
      </c>
      <c r="M17" s="37" t="s">
        <v>388</v>
      </c>
      <c r="N17" s="37" t="s">
        <v>223</v>
      </c>
      <c r="O17" s="37" t="s">
        <v>389</v>
      </c>
      <c r="P17" s="39">
        <v>5</v>
      </c>
      <c r="Q17" s="39">
        <v>5</v>
      </c>
      <c r="R17" s="39">
        <v>5</v>
      </c>
      <c r="S17" s="39">
        <v>5</v>
      </c>
      <c r="T17" s="39">
        <v>4</v>
      </c>
      <c r="U17" s="39">
        <f>(P17*0.2)+(Q17*0.2)+(R17*0.2)+(S17*0.2)+(T17*0.2)</f>
        <v>4.8</v>
      </c>
      <c r="V17" s="37" t="s">
        <v>546</v>
      </c>
      <c r="W17" s="48" t="s">
        <v>459</v>
      </c>
      <c r="X17" s="37"/>
      <c r="AD17" s="47" t="s">
        <v>390</v>
      </c>
      <c r="AE17" s="47" t="s">
        <v>364</v>
      </c>
    </row>
    <row r="18" spans="1:31" ht="51" customHeight="1" x14ac:dyDescent="0.3">
      <c r="A18" s="63">
        <v>11</v>
      </c>
      <c r="B18" s="63" t="s">
        <v>211</v>
      </c>
      <c r="C18" s="63" t="s">
        <v>212</v>
      </c>
      <c r="D18" s="63" t="s">
        <v>227</v>
      </c>
      <c r="E18" s="63" t="s">
        <v>228</v>
      </c>
      <c r="F18" s="63" t="s">
        <v>229</v>
      </c>
      <c r="G18" s="63" t="s">
        <v>230</v>
      </c>
      <c r="H18" s="63" t="s">
        <v>231</v>
      </c>
      <c r="I18" s="63" t="s">
        <v>232</v>
      </c>
      <c r="J18" s="63" t="s">
        <v>226</v>
      </c>
      <c r="K18" s="63" t="s">
        <v>226</v>
      </c>
      <c r="L18" s="63" t="s">
        <v>226</v>
      </c>
      <c r="M18" s="63" t="s">
        <v>384</v>
      </c>
      <c r="N18" s="37" t="s">
        <v>226</v>
      </c>
      <c r="O18" s="63" t="s">
        <v>226</v>
      </c>
      <c r="P18" s="62">
        <v>1</v>
      </c>
      <c r="Q18" s="62">
        <v>1</v>
      </c>
      <c r="R18" s="62">
        <v>1</v>
      </c>
      <c r="S18" s="62">
        <v>1</v>
      </c>
      <c r="T18" s="62">
        <v>1</v>
      </c>
      <c r="U18" s="62">
        <f t="shared" si="0"/>
        <v>1</v>
      </c>
      <c r="V18" s="63" t="s">
        <v>538</v>
      </c>
      <c r="W18" s="48"/>
      <c r="X18" s="37"/>
      <c r="AD18" s="47" t="s">
        <v>391</v>
      </c>
      <c r="AE18" s="47" t="s">
        <v>370</v>
      </c>
    </row>
    <row r="19" spans="1:31" ht="110.25" hidden="1" customHeight="1" x14ac:dyDescent="0.3">
      <c r="A19" s="37">
        <v>12</v>
      </c>
      <c r="B19" s="37" t="s">
        <v>211</v>
      </c>
      <c r="C19" s="37" t="s">
        <v>212</v>
      </c>
      <c r="D19" s="37" t="s">
        <v>233</v>
      </c>
      <c r="E19" s="37" t="s">
        <v>234</v>
      </c>
      <c r="F19" s="37" t="s">
        <v>235</v>
      </c>
      <c r="G19" s="37" t="s">
        <v>216</v>
      </c>
      <c r="H19" s="37" t="s">
        <v>236</v>
      </c>
      <c r="I19" s="37" t="s">
        <v>237</v>
      </c>
      <c r="J19" s="37" t="s">
        <v>238</v>
      </c>
      <c r="K19" s="37" t="s">
        <v>226</v>
      </c>
      <c r="L19" s="37" t="s">
        <v>226</v>
      </c>
      <c r="M19" s="37" t="s">
        <v>388</v>
      </c>
      <c r="N19" s="37" t="s">
        <v>392</v>
      </c>
      <c r="O19" s="37" t="s">
        <v>393</v>
      </c>
      <c r="P19" s="39">
        <v>5</v>
      </c>
      <c r="Q19" s="39">
        <v>5</v>
      </c>
      <c r="R19" s="39">
        <v>4</v>
      </c>
      <c r="S19" s="39">
        <v>5</v>
      </c>
      <c r="T19" s="39">
        <v>4</v>
      </c>
      <c r="U19" s="39">
        <f t="shared" si="0"/>
        <v>4.5999999999999996</v>
      </c>
      <c r="V19" s="37" t="s">
        <v>547</v>
      </c>
      <c r="W19" s="48" t="s">
        <v>460</v>
      </c>
      <c r="X19" s="48" t="s">
        <v>562</v>
      </c>
      <c r="AD19" s="47"/>
      <c r="AE19" s="47" t="s">
        <v>364</v>
      </c>
    </row>
    <row r="20" spans="1:31" ht="19.95" hidden="1" customHeight="1" x14ac:dyDescent="0.3">
      <c r="A20" s="37">
        <v>13</v>
      </c>
      <c r="B20" s="37" t="s">
        <v>239</v>
      </c>
      <c r="C20" s="37" t="s">
        <v>69</v>
      </c>
      <c r="D20" s="37" t="s">
        <v>240</v>
      </c>
      <c r="E20" s="37" t="s">
        <v>241</v>
      </c>
      <c r="F20" s="37" t="s">
        <v>242</v>
      </c>
      <c r="G20" s="37" t="s">
        <v>243</v>
      </c>
      <c r="H20" s="37" t="s">
        <v>244</v>
      </c>
      <c r="I20" s="37" t="s">
        <v>245</v>
      </c>
      <c r="J20" s="37" t="s">
        <v>246</v>
      </c>
      <c r="K20" s="37" t="s">
        <v>247</v>
      </c>
      <c r="L20" s="37" t="s">
        <v>247</v>
      </c>
      <c r="M20" s="37" t="s">
        <v>394</v>
      </c>
      <c r="N20" s="37" t="s">
        <v>243</v>
      </c>
      <c r="O20" s="37" t="s">
        <v>395</v>
      </c>
      <c r="P20" s="39">
        <v>5</v>
      </c>
      <c r="Q20" s="39">
        <v>5</v>
      </c>
      <c r="R20" s="39">
        <v>5</v>
      </c>
      <c r="S20" s="39">
        <v>5</v>
      </c>
      <c r="T20" s="39">
        <v>5</v>
      </c>
      <c r="U20" s="37">
        <f>AVERAGE(P20:T25)</f>
        <v>5</v>
      </c>
      <c r="V20" s="37" t="s">
        <v>548</v>
      </c>
      <c r="W20" s="122" t="s">
        <v>467</v>
      </c>
      <c r="X20" s="37"/>
      <c r="AD20" s="114" t="s">
        <v>396</v>
      </c>
      <c r="AE20" s="114" t="s">
        <v>364</v>
      </c>
    </row>
    <row r="21" spans="1:31" ht="19.95" hidden="1" customHeight="1" x14ac:dyDescent="0.3">
      <c r="A21" s="37"/>
      <c r="B21" s="37"/>
      <c r="C21" s="37"/>
      <c r="D21" s="37"/>
      <c r="E21" s="37"/>
      <c r="F21" s="37"/>
      <c r="G21" s="37"/>
      <c r="H21" s="37"/>
      <c r="I21" s="37"/>
      <c r="J21" s="37"/>
      <c r="K21" s="37"/>
      <c r="L21" s="37"/>
      <c r="M21" s="37"/>
      <c r="N21" s="37"/>
      <c r="O21" s="37" t="s">
        <v>397</v>
      </c>
      <c r="P21" s="39">
        <v>5</v>
      </c>
      <c r="Q21" s="39">
        <v>5</v>
      </c>
      <c r="R21" s="39">
        <v>5</v>
      </c>
      <c r="S21" s="39">
        <v>5</v>
      </c>
      <c r="T21" s="39">
        <v>5</v>
      </c>
      <c r="U21" s="37"/>
      <c r="V21" s="37"/>
      <c r="W21" s="122"/>
      <c r="X21" s="37"/>
      <c r="AD21" s="114"/>
      <c r="AE21" s="114" t="s">
        <v>370</v>
      </c>
    </row>
    <row r="22" spans="1:31" ht="19.95" hidden="1" customHeight="1" x14ac:dyDescent="0.3">
      <c r="A22" s="37"/>
      <c r="B22" s="37"/>
      <c r="C22" s="37"/>
      <c r="D22" s="37"/>
      <c r="E22" s="37"/>
      <c r="F22" s="37"/>
      <c r="G22" s="37"/>
      <c r="H22" s="37"/>
      <c r="I22" s="37"/>
      <c r="J22" s="37"/>
      <c r="K22" s="37"/>
      <c r="L22" s="37"/>
      <c r="M22" s="38" t="s">
        <v>398</v>
      </c>
      <c r="N22" s="39" t="s">
        <v>243</v>
      </c>
      <c r="O22" s="37" t="s">
        <v>399</v>
      </c>
      <c r="P22" s="39">
        <v>5</v>
      </c>
      <c r="Q22" s="39">
        <v>5</v>
      </c>
      <c r="R22" s="39">
        <v>5</v>
      </c>
      <c r="S22" s="39">
        <v>5</v>
      </c>
      <c r="T22" s="39">
        <v>5</v>
      </c>
      <c r="U22" s="37"/>
      <c r="V22" s="37"/>
      <c r="W22" s="122"/>
      <c r="X22" s="37"/>
      <c r="AD22" s="114"/>
      <c r="AE22" s="114" t="s">
        <v>370</v>
      </c>
    </row>
    <row r="23" spans="1:31" ht="19.95" hidden="1" customHeight="1" x14ac:dyDescent="0.3">
      <c r="A23" s="37"/>
      <c r="B23" s="37"/>
      <c r="C23" s="37"/>
      <c r="D23" s="37"/>
      <c r="E23" s="37"/>
      <c r="F23" s="37"/>
      <c r="G23" s="37"/>
      <c r="H23" s="37"/>
      <c r="I23" s="37"/>
      <c r="J23" s="37"/>
      <c r="K23" s="37"/>
      <c r="L23" s="37"/>
      <c r="M23" s="37" t="s">
        <v>400</v>
      </c>
      <c r="N23" s="37" t="s">
        <v>243</v>
      </c>
      <c r="O23" s="37" t="s">
        <v>401</v>
      </c>
      <c r="P23" s="39">
        <v>5</v>
      </c>
      <c r="Q23" s="39">
        <v>5</v>
      </c>
      <c r="R23" s="39">
        <v>5</v>
      </c>
      <c r="S23" s="39">
        <v>5</v>
      </c>
      <c r="T23" s="39">
        <v>5</v>
      </c>
      <c r="U23" s="37"/>
      <c r="V23" s="37"/>
      <c r="W23" s="122"/>
      <c r="X23" s="37"/>
      <c r="AD23" s="114"/>
      <c r="AE23" s="114" t="s">
        <v>370</v>
      </c>
    </row>
    <row r="24" spans="1:31" s="13" customFormat="1" ht="19.95" hidden="1" customHeight="1" x14ac:dyDescent="0.3">
      <c r="A24" s="37"/>
      <c r="B24" s="37"/>
      <c r="C24" s="37"/>
      <c r="D24" s="37"/>
      <c r="E24" s="37"/>
      <c r="F24" s="37"/>
      <c r="G24" s="37"/>
      <c r="H24" s="37"/>
      <c r="I24" s="37"/>
      <c r="J24" s="37"/>
      <c r="K24" s="37"/>
      <c r="L24" s="37"/>
      <c r="M24" s="37"/>
      <c r="N24" s="37"/>
      <c r="O24" s="37" t="s">
        <v>402</v>
      </c>
      <c r="P24" s="39">
        <v>5</v>
      </c>
      <c r="Q24" s="39">
        <v>5</v>
      </c>
      <c r="R24" s="39">
        <v>5</v>
      </c>
      <c r="S24" s="39">
        <v>5</v>
      </c>
      <c r="T24" s="39">
        <v>5</v>
      </c>
      <c r="U24" s="37"/>
      <c r="V24" s="37"/>
      <c r="W24" s="122"/>
      <c r="X24" s="39"/>
      <c r="AD24" s="114"/>
      <c r="AE24" s="114" t="s">
        <v>370</v>
      </c>
    </row>
    <row r="25" spans="1:31" s="13" customFormat="1" ht="19.95" hidden="1" customHeight="1" x14ac:dyDescent="0.3">
      <c r="A25" s="37"/>
      <c r="B25" s="37"/>
      <c r="C25" s="37"/>
      <c r="D25" s="37"/>
      <c r="E25" s="37"/>
      <c r="F25" s="37"/>
      <c r="G25" s="37"/>
      <c r="H25" s="37"/>
      <c r="I25" s="37"/>
      <c r="J25" s="37"/>
      <c r="K25" s="37"/>
      <c r="L25" s="37"/>
      <c r="M25" s="38" t="s">
        <v>403</v>
      </c>
      <c r="N25" s="39" t="s">
        <v>243</v>
      </c>
      <c r="O25" s="37" t="s">
        <v>404</v>
      </c>
      <c r="P25" s="39">
        <v>5</v>
      </c>
      <c r="Q25" s="39">
        <v>5</v>
      </c>
      <c r="R25" s="39">
        <v>5</v>
      </c>
      <c r="S25" s="39">
        <v>5</v>
      </c>
      <c r="T25" s="39">
        <v>5</v>
      </c>
      <c r="U25" s="37"/>
      <c r="V25" s="37"/>
      <c r="W25" s="122"/>
      <c r="X25" s="39"/>
      <c r="AD25" s="114"/>
      <c r="AE25" s="114"/>
    </row>
    <row r="26" spans="1:31" s="13" customFormat="1" ht="44.4" hidden="1" customHeight="1" x14ac:dyDescent="0.3">
      <c r="A26" s="39">
        <v>14</v>
      </c>
      <c r="B26" s="39" t="s">
        <v>239</v>
      </c>
      <c r="C26" s="39" t="s">
        <v>69</v>
      </c>
      <c r="D26" s="39" t="s">
        <v>468</v>
      </c>
      <c r="E26" s="39" t="s">
        <v>469</v>
      </c>
      <c r="F26" s="39" t="s">
        <v>470</v>
      </c>
      <c r="G26" s="39" t="s">
        <v>466</v>
      </c>
      <c r="H26" s="39" t="s">
        <v>471</v>
      </c>
      <c r="I26" s="39" t="s">
        <v>472</v>
      </c>
      <c r="J26" s="39" t="s">
        <v>246</v>
      </c>
      <c r="K26" s="39" t="s">
        <v>247</v>
      </c>
      <c r="L26" s="39" t="s">
        <v>247</v>
      </c>
      <c r="M26" s="38" t="s">
        <v>473</v>
      </c>
      <c r="N26" s="39"/>
      <c r="O26" s="37" t="s">
        <v>474</v>
      </c>
      <c r="P26" s="39">
        <v>5</v>
      </c>
      <c r="Q26" s="39">
        <v>5</v>
      </c>
      <c r="R26" s="39">
        <v>5</v>
      </c>
      <c r="S26" s="39">
        <v>5</v>
      </c>
      <c r="T26" s="39">
        <v>5</v>
      </c>
      <c r="U26" s="39">
        <v>5</v>
      </c>
      <c r="V26" s="39" t="s">
        <v>549</v>
      </c>
      <c r="W26" s="46" t="s">
        <v>467</v>
      </c>
      <c r="X26" s="39"/>
      <c r="AD26" s="47"/>
      <c r="AE26" s="47"/>
    </row>
    <row r="27" spans="1:31" ht="94.95" hidden="1" customHeight="1" x14ac:dyDescent="0.3">
      <c r="A27" s="37">
        <v>15</v>
      </c>
      <c r="B27" s="37" t="s">
        <v>249</v>
      </c>
      <c r="C27" s="37" t="s">
        <v>70</v>
      </c>
      <c r="D27" s="37" t="s">
        <v>492</v>
      </c>
      <c r="E27" s="37" t="s">
        <v>251</v>
      </c>
      <c r="F27" s="37" t="s">
        <v>250</v>
      </c>
      <c r="G27" s="37" t="s">
        <v>252</v>
      </c>
      <c r="H27" s="37" t="s">
        <v>253</v>
      </c>
      <c r="I27" s="37" t="s">
        <v>254</v>
      </c>
      <c r="J27" s="37" t="s">
        <v>255</v>
      </c>
      <c r="K27" s="37" t="s">
        <v>256</v>
      </c>
      <c r="L27" s="37" t="s">
        <v>256</v>
      </c>
      <c r="M27" s="38" t="s">
        <v>406</v>
      </c>
      <c r="N27" s="39" t="s">
        <v>407</v>
      </c>
      <c r="O27" s="37" t="s">
        <v>408</v>
      </c>
      <c r="P27" s="39">
        <v>5</v>
      </c>
      <c r="Q27" s="39">
        <v>5</v>
      </c>
      <c r="R27" s="39">
        <v>5</v>
      </c>
      <c r="S27" s="39">
        <v>5</v>
      </c>
      <c r="T27" s="39">
        <v>5</v>
      </c>
      <c r="U27" s="39">
        <f t="shared" si="0"/>
        <v>5</v>
      </c>
      <c r="V27" s="37" t="s">
        <v>496</v>
      </c>
      <c r="W27" s="48" t="s">
        <v>493</v>
      </c>
      <c r="X27" s="37"/>
      <c r="AD27" s="47" t="s">
        <v>409</v>
      </c>
      <c r="AE27" s="47" t="s">
        <v>364</v>
      </c>
    </row>
    <row r="28" spans="1:31" ht="75" hidden="1" customHeight="1" x14ac:dyDescent="0.3">
      <c r="A28" s="37">
        <v>16</v>
      </c>
      <c r="B28" s="37" t="s">
        <v>249</v>
      </c>
      <c r="C28" s="37" t="s">
        <v>70</v>
      </c>
      <c r="D28" s="37" t="s">
        <v>257</v>
      </c>
      <c r="E28" s="37" t="s">
        <v>258</v>
      </c>
      <c r="F28" s="37" t="s">
        <v>257</v>
      </c>
      <c r="G28" s="37" t="s">
        <v>252</v>
      </c>
      <c r="H28" s="37" t="s">
        <v>259</v>
      </c>
      <c r="I28" s="37" t="s">
        <v>260</v>
      </c>
      <c r="J28" s="37" t="s">
        <v>261</v>
      </c>
      <c r="K28" s="37" t="s">
        <v>256</v>
      </c>
      <c r="L28" s="37" t="s">
        <v>256</v>
      </c>
      <c r="M28" s="38" t="s">
        <v>410</v>
      </c>
      <c r="N28" s="39" t="s">
        <v>411</v>
      </c>
      <c r="O28" s="37" t="s">
        <v>412</v>
      </c>
      <c r="P28" s="39">
        <v>5</v>
      </c>
      <c r="Q28" s="39">
        <v>5</v>
      </c>
      <c r="R28" s="39">
        <v>5</v>
      </c>
      <c r="S28" s="39">
        <v>5</v>
      </c>
      <c r="T28" s="39">
        <v>5</v>
      </c>
      <c r="U28" s="39">
        <f t="shared" si="0"/>
        <v>5</v>
      </c>
      <c r="V28" s="37" t="s">
        <v>495</v>
      </c>
      <c r="W28" s="48" t="s">
        <v>494</v>
      </c>
      <c r="X28" s="37"/>
      <c r="AD28" s="47" t="s">
        <v>409</v>
      </c>
      <c r="AE28" s="47" t="s">
        <v>364</v>
      </c>
    </row>
    <row r="29" spans="1:31" ht="132" hidden="1" customHeight="1" x14ac:dyDescent="0.3">
      <c r="A29" s="37">
        <v>17</v>
      </c>
      <c r="B29" s="37" t="s">
        <v>262</v>
      </c>
      <c r="C29" s="37" t="s">
        <v>248</v>
      </c>
      <c r="D29" s="54" t="s">
        <v>263</v>
      </c>
      <c r="E29" s="54" t="s">
        <v>498</v>
      </c>
      <c r="F29" s="54" t="s">
        <v>502</v>
      </c>
      <c r="G29" s="54" t="s">
        <v>264</v>
      </c>
      <c r="H29" s="54" t="s">
        <v>265</v>
      </c>
      <c r="I29" s="54" t="s">
        <v>266</v>
      </c>
      <c r="J29" s="37" t="s">
        <v>226</v>
      </c>
      <c r="K29" s="37" t="s">
        <v>226</v>
      </c>
      <c r="L29" s="37" t="s">
        <v>226</v>
      </c>
      <c r="M29" s="37" t="s">
        <v>413</v>
      </c>
      <c r="N29" s="37" t="s">
        <v>314</v>
      </c>
      <c r="O29" s="37" t="s">
        <v>414</v>
      </c>
      <c r="P29" s="39">
        <v>5</v>
      </c>
      <c r="Q29" s="39">
        <v>5</v>
      </c>
      <c r="R29" s="39">
        <v>4</v>
      </c>
      <c r="S29" s="39">
        <v>4</v>
      </c>
      <c r="T29" s="39">
        <v>4</v>
      </c>
      <c r="U29" s="71">
        <f>AVERAGE(P29:T32)</f>
        <v>4.4000000000000004</v>
      </c>
      <c r="V29" s="37" t="s">
        <v>550</v>
      </c>
      <c r="W29" s="122" t="s">
        <v>500</v>
      </c>
      <c r="X29" s="111" t="s">
        <v>499</v>
      </c>
      <c r="AD29" s="114" t="s">
        <v>415</v>
      </c>
      <c r="AE29" s="114" t="s">
        <v>364</v>
      </c>
    </row>
    <row r="30" spans="1:31" ht="144" hidden="1" customHeight="1" x14ac:dyDescent="0.3">
      <c r="A30" s="37"/>
      <c r="B30" s="37"/>
      <c r="C30" s="37"/>
      <c r="D30" s="54"/>
      <c r="E30" s="54"/>
      <c r="F30" s="54"/>
      <c r="G30" s="54"/>
      <c r="H30" s="54"/>
      <c r="I30" s="54"/>
      <c r="J30" s="37"/>
      <c r="K30" s="37"/>
      <c r="L30" s="37"/>
      <c r="M30" s="37"/>
      <c r="N30" s="37"/>
      <c r="O30" s="37" t="s">
        <v>416</v>
      </c>
      <c r="P30" s="39">
        <v>5</v>
      </c>
      <c r="Q30" s="39">
        <v>5</v>
      </c>
      <c r="R30" s="39">
        <v>4</v>
      </c>
      <c r="S30" s="39">
        <v>4</v>
      </c>
      <c r="T30" s="39">
        <v>4</v>
      </c>
      <c r="U30" s="71"/>
      <c r="V30" s="37"/>
      <c r="W30" s="122"/>
      <c r="X30" s="111"/>
      <c r="AD30" s="114"/>
      <c r="AE30" s="114" t="s">
        <v>370</v>
      </c>
    </row>
    <row r="31" spans="1:31" ht="15" hidden="1" customHeight="1" x14ac:dyDescent="0.3">
      <c r="A31" s="37"/>
      <c r="B31" s="37"/>
      <c r="C31" s="37"/>
      <c r="D31" s="54"/>
      <c r="E31" s="54"/>
      <c r="F31" s="54"/>
      <c r="G31" s="54"/>
      <c r="H31" s="54"/>
      <c r="I31" s="54"/>
      <c r="J31" s="37"/>
      <c r="K31" s="37"/>
      <c r="L31" s="37"/>
      <c r="M31" s="37"/>
      <c r="N31" s="37"/>
      <c r="O31" s="37" t="s">
        <v>497</v>
      </c>
      <c r="P31" s="39">
        <v>5</v>
      </c>
      <c r="Q31" s="39">
        <v>5</v>
      </c>
      <c r="R31" s="39">
        <v>4</v>
      </c>
      <c r="S31" s="39">
        <v>4</v>
      </c>
      <c r="T31" s="39">
        <v>4</v>
      </c>
      <c r="U31" s="71"/>
      <c r="V31" s="37"/>
      <c r="W31" s="122"/>
      <c r="X31" s="111"/>
      <c r="AD31" s="114"/>
      <c r="AE31" s="114"/>
    </row>
    <row r="32" spans="1:31" ht="48" hidden="1" customHeight="1" x14ac:dyDescent="0.3">
      <c r="A32" s="37"/>
      <c r="B32" s="37"/>
      <c r="C32" s="37"/>
      <c r="D32" s="54"/>
      <c r="E32" s="54"/>
      <c r="F32" s="54"/>
      <c r="G32" s="54"/>
      <c r="H32" s="54"/>
      <c r="I32" s="54"/>
      <c r="J32" s="37"/>
      <c r="K32" s="37"/>
      <c r="L32" s="37"/>
      <c r="M32" s="37"/>
      <c r="N32" s="37"/>
      <c r="O32" s="37" t="s">
        <v>417</v>
      </c>
      <c r="P32" s="39">
        <v>5</v>
      </c>
      <c r="Q32" s="39">
        <v>5</v>
      </c>
      <c r="R32" s="39">
        <v>4</v>
      </c>
      <c r="S32" s="39">
        <v>4</v>
      </c>
      <c r="T32" s="39">
        <v>4</v>
      </c>
      <c r="U32" s="71"/>
      <c r="V32" s="37"/>
      <c r="W32" s="122"/>
      <c r="X32" s="111"/>
      <c r="AD32" s="114"/>
      <c r="AE32" s="114" t="s">
        <v>370</v>
      </c>
    </row>
    <row r="33" spans="1:31" ht="204" hidden="1" customHeight="1" x14ac:dyDescent="0.3">
      <c r="A33" s="39">
        <v>18</v>
      </c>
      <c r="B33" s="39" t="s">
        <v>262</v>
      </c>
      <c r="C33" s="37"/>
      <c r="D33" s="55" t="s">
        <v>268</v>
      </c>
      <c r="E33" s="55" t="s">
        <v>501</v>
      </c>
      <c r="F33" s="55" t="s">
        <v>503</v>
      </c>
      <c r="G33" s="55" t="s">
        <v>269</v>
      </c>
      <c r="H33" s="55" t="s">
        <v>270</v>
      </c>
      <c r="I33" s="55" t="s">
        <v>267</v>
      </c>
      <c r="J33" s="37"/>
      <c r="K33" s="37"/>
      <c r="L33" s="37"/>
      <c r="M33" s="37"/>
      <c r="N33" s="37"/>
      <c r="O33" s="37" t="s">
        <v>420</v>
      </c>
      <c r="P33" s="39">
        <v>5</v>
      </c>
      <c r="Q33" s="39">
        <v>5</v>
      </c>
      <c r="R33" s="39">
        <v>5</v>
      </c>
      <c r="S33" s="39">
        <v>5</v>
      </c>
      <c r="T33" s="39">
        <v>5</v>
      </c>
      <c r="U33" s="51">
        <f>AVERAGE(P33:T33)</f>
        <v>5</v>
      </c>
      <c r="V33" s="37"/>
      <c r="W33" s="122"/>
      <c r="X33" s="37"/>
      <c r="AD33" s="47" t="s">
        <v>421</v>
      </c>
      <c r="AE33" s="47" t="s">
        <v>364</v>
      </c>
    </row>
    <row r="34" spans="1:31" ht="110.25" hidden="1" customHeight="1" x14ac:dyDescent="0.3">
      <c r="A34" s="39">
        <v>19</v>
      </c>
      <c r="B34" s="39" t="s">
        <v>262</v>
      </c>
      <c r="C34" s="39" t="s">
        <v>248</v>
      </c>
      <c r="D34" s="39" t="s">
        <v>271</v>
      </c>
      <c r="E34" s="39" t="s">
        <v>535</v>
      </c>
      <c r="F34" s="39" t="s">
        <v>536</v>
      </c>
      <c r="G34" s="39" t="s">
        <v>272</v>
      </c>
      <c r="H34" s="39" t="s">
        <v>273</v>
      </c>
      <c r="I34" s="39" t="s">
        <v>274</v>
      </c>
      <c r="J34" s="39" t="s">
        <v>226</v>
      </c>
      <c r="K34" s="39" t="s">
        <v>226</v>
      </c>
      <c r="L34" s="39" t="s">
        <v>226</v>
      </c>
      <c r="M34" s="39" t="s">
        <v>422</v>
      </c>
      <c r="N34" s="39" t="s">
        <v>314</v>
      </c>
      <c r="O34" s="37" t="s">
        <v>418</v>
      </c>
      <c r="P34" s="39">
        <v>5</v>
      </c>
      <c r="Q34" s="39">
        <v>5</v>
      </c>
      <c r="R34" s="39">
        <v>4</v>
      </c>
      <c r="S34" s="39">
        <v>4</v>
      </c>
      <c r="T34" s="39">
        <v>4</v>
      </c>
      <c r="U34" s="39">
        <f>AVERAGE(P34:T34)</f>
        <v>4.4000000000000004</v>
      </c>
      <c r="V34" s="37"/>
      <c r="W34" s="122"/>
      <c r="X34" s="37"/>
      <c r="AD34" s="38" t="s">
        <v>419</v>
      </c>
      <c r="AE34" s="38" t="s">
        <v>364</v>
      </c>
    </row>
    <row r="35" spans="1:31" ht="45" customHeight="1" x14ac:dyDescent="0.3">
      <c r="A35" s="63">
        <v>20</v>
      </c>
      <c r="B35" s="63" t="s">
        <v>275</v>
      </c>
      <c r="C35" s="63" t="s">
        <v>178</v>
      </c>
      <c r="D35" s="63" t="s">
        <v>276</v>
      </c>
      <c r="E35" s="63" t="s">
        <v>277</v>
      </c>
      <c r="F35" s="63" t="s">
        <v>278</v>
      </c>
      <c r="G35" s="63" t="s">
        <v>279</v>
      </c>
      <c r="H35" s="63" t="s">
        <v>280</v>
      </c>
      <c r="I35" s="63" t="s">
        <v>281</v>
      </c>
      <c r="J35" s="63" t="s">
        <v>282</v>
      </c>
      <c r="K35" s="63" t="s">
        <v>256</v>
      </c>
      <c r="L35" s="63" t="s">
        <v>256</v>
      </c>
      <c r="M35" s="63" t="s">
        <v>423</v>
      </c>
      <c r="N35" s="37" t="s">
        <v>314</v>
      </c>
      <c r="O35" s="68" t="s">
        <v>504</v>
      </c>
      <c r="P35" s="69">
        <v>2</v>
      </c>
      <c r="Q35" s="69">
        <v>3</v>
      </c>
      <c r="R35" s="69">
        <v>3</v>
      </c>
      <c r="S35" s="69">
        <v>5</v>
      </c>
      <c r="T35" s="69">
        <v>5</v>
      </c>
      <c r="U35" s="70">
        <f>AVERAGE(P35:T38)</f>
        <v>3.6</v>
      </c>
      <c r="V35" s="63" t="s">
        <v>514</v>
      </c>
      <c r="W35" s="122" t="s">
        <v>515</v>
      </c>
      <c r="X35" s="37"/>
      <c r="AD35" s="47" t="s">
        <v>424</v>
      </c>
      <c r="AE35" s="114" t="s">
        <v>405</v>
      </c>
    </row>
    <row r="36" spans="1:31" ht="45" hidden="1" customHeight="1" x14ac:dyDescent="0.3">
      <c r="A36" s="39"/>
      <c r="B36" s="39"/>
      <c r="C36" s="39"/>
      <c r="D36" s="39"/>
      <c r="E36" s="39"/>
      <c r="F36" s="39"/>
      <c r="G36" s="39"/>
      <c r="H36" s="39"/>
      <c r="I36" s="39"/>
      <c r="J36" s="39"/>
      <c r="K36" s="39"/>
      <c r="L36" s="39"/>
      <c r="M36" s="39"/>
      <c r="N36" s="37"/>
      <c r="O36" s="56" t="s">
        <v>425</v>
      </c>
      <c r="P36" s="57">
        <v>2</v>
      </c>
      <c r="Q36" s="57">
        <v>3</v>
      </c>
      <c r="R36" s="57">
        <v>3</v>
      </c>
      <c r="S36" s="57">
        <v>4</v>
      </c>
      <c r="T36" s="57">
        <v>3</v>
      </c>
      <c r="U36" s="51"/>
      <c r="V36" s="39"/>
      <c r="W36" s="122"/>
      <c r="X36" s="37"/>
      <c r="AD36" s="47" t="s">
        <v>426</v>
      </c>
      <c r="AE36" s="114" t="s">
        <v>370</v>
      </c>
    </row>
    <row r="37" spans="1:31" ht="45" hidden="1" customHeight="1" x14ac:dyDescent="0.3">
      <c r="A37" s="39"/>
      <c r="B37" s="39"/>
      <c r="C37" s="39"/>
      <c r="D37" s="39"/>
      <c r="E37" s="39"/>
      <c r="F37" s="39"/>
      <c r="G37" s="39"/>
      <c r="H37" s="39"/>
      <c r="I37" s="39"/>
      <c r="J37" s="39"/>
      <c r="K37" s="39"/>
      <c r="L37" s="39"/>
      <c r="M37" s="39"/>
      <c r="N37" s="37"/>
      <c r="O37" s="56" t="s">
        <v>427</v>
      </c>
      <c r="P37" s="57">
        <v>2</v>
      </c>
      <c r="Q37" s="57">
        <v>3</v>
      </c>
      <c r="R37" s="57">
        <v>4</v>
      </c>
      <c r="S37" s="57">
        <v>4</v>
      </c>
      <c r="T37" s="57">
        <v>4</v>
      </c>
      <c r="U37" s="51"/>
      <c r="V37" s="39"/>
      <c r="W37" s="122"/>
      <c r="X37" s="37"/>
      <c r="AD37" s="47" t="s">
        <v>428</v>
      </c>
      <c r="AE37" s="114" t="s">
        <v>370</v>
      </c>
    </row>
    <row r="38" spans="1:31" ht="45" hidden="1" customHeight="1" x14ac:dyDescent="0.3">
      <c r="A38" s="39"/>
      <c r="B38" s="39"/>
      <c r="C38" s="39"/>
      <c r="D38" s="39"/>
      <c r="E38" s="39"/>
      <c r="F38" s="39"/>
      <c r="G38" s="39"/>
      <c r="H38" s="39"/>
      <c r="I38" s="39"/>
      <c r="J38" s="39"/>
      <c r="K38" s="39"/>
      <c r="L38" s="39"/>
      <c r="M38" s="39"/>
      <c r="N38" s="37"/>
      <c r="O38" s="56" t="s">
        <v>505</v>
      </c>
      <c r="P38" s="57">
        <v>5</v>
      </c>
      <c r="Q38" s="57">
        <v>5</v>
      </c>
      <c r="R38" s="57">
        <v>4</v>
      </c>
      <c r="S38" s="57">
        <v>4</v>
      </c>
      <c r="T38" s="57">
        <v>4</v>
      </c>
      <c r="U38" s="51"/>
      <c r="V38" s="39"/>
      <c r="W38" s="122"/>
      <c r="X38" s="37"/>
      <c r="AD38" s="47" t="s">
        <v>429</v>
      </c>
      <c r="AE38" s="114" t="s">
        <v>370</v>
      </c>
    </row>
    <row r="39" spans="1:31" ht="70.5" hidden="1" customHeight="1" x14ac:dyDescent="0.3">
      <c r="A39" s="37">
        <v>21</v>
      </c>
      <c r="B39" s="37" t="s">
        <v>275</v>
      </c>
      <c r="C39" s="37" t="s">
        <v>178</v>
      </c>
      <c r="D39" s="37" t="s">
        <v>283</v>
      </c>
      <c r="E39" s="37" t="s">
        <v>284</v>
      </c>
      <c r="F39" s="37" t="s">
        <v>285</v>
      </c>
      <c r="G39" s="37" t="s">
        <v>175</v>
      </c>
      <c r="H39" s="37" t="s">
        <v>286</v>
      </c>
      <c r="I39" s="37" t="s">
        <v>287</v>
      </c>
      <c r="J39" s="37" t="s">
        <v>226</v>
      </c>
      <c r="K39" s="37" t="s">
        <v>256</v>
      </c>
      <c r="L39" s="37" t="s">
        <v>256</v>
      </c>
      <c r="M39" s="37" t="s">
        <v>430</v>
      </c>
      <c r="N39" s="37" t="s">
        <v>314</v>
      </c>
      <c r="O39" s="56" t="s">
        <v>506</v>
      </c>
      <c r="P39" s="57">
        <v>5</v>
      </c>
      <c r="Q39" s="57">
        <v>5</v>
      </c>
      <c r="R39" s="57">
        <v>4</v>
      </c>
      <c r="S39" s="57">
        <v>5</v>
      </c>
      <c r="T39" s="57">
        <v>3</v>
      </c>
      <c r="U39" s="37">
        <f>AVERAGE(P39:T44)</f>
        <v>4.5666666666666664</v>
      </c>
      <c r="V39" s="39"/>
      <c r="W39" s="122"/>
      <c r="X39" s="37"/>
      <c r="AD39" s="47" t="s">
        <v>431</v>
      </c>
      <c r="AE39" s="114" t="s">
        <v>364</v>
      </c>
    </row>
    <row r="40" spans="1:31" ht="20.25" hidden="1" customHeight="1" x14ac:dyDescent="0.3">
      <c r="A40" s="37"/>
      <c r="B40" s="37"/>
      <c r="C40" s="37"/>
      <c r="D40" s="37"/>
      <c r="E40" s="37"/>
      <c r="F40" s="37"/>
      <c r="G40" s="37"/>
      <c r="H40" s="37"/>
      <c r="I40" s="37"/>
      <c r="J40" s="37"/>
      <c r="K40" s="37"/>
      <c r="L40" s="37"/>
      <c r="M40" s="37"/>
      <c r="N40" s="37"/>
      <c r="O40" s="56" t="s">
        <v>507</v>
      </c>
      <c r="P40" s="57">
        <v>5</v>
      </c>
      <c r="Q40" s="57">
        <v>5</v>
      </c>
      <c r="R40" s="57">
        <v>4</v>
      </c>
      <c r="S40" s="57">
        <v>5</v>
      </c>
      <c r="T40" s="57">
        <v>3</v>
      </c>
      <c r="U40" s="37"/>
      <c r="V40" s="39"/>
      <c r="W40" s="122"/>
      <c r="X40" s="37"/>
      <c r="AD40" s="114" t="s">
        <v>432</v>
      </c>
      <c r="AE40" s="114" t="s">
        <v>370</v>
      </c>
    </row>
    <row r="41" spans="1:31" ht="20.25" hidden="1" customHeight="1" x14ac:dyDescent="0.3">
      <c r="A41" s="37"/>
      <c r="B41" s="37"/>
      <c r="C41" s="37"/>
      <c r="D41" s="37"/>
      <c r="E41" s="37"/>
      <c r="F41" s="37"/>
      <c r="G41" s="37"/>
      <c r="H41" s="37"/>
      <c r="I41" s="37"/>
      <c r="J41" s="37"/>
      <c r="K41" s="37"/>
      <c r="L41" s="37"/>
      <c r="M41" s="37"/>
      <c r="N41" s="37"/>
      <c r="O41" s="56" t="s">
        <v>508</v>
      </c>
      <c r="P41" s="57">
        <v>5</v>
      </c>
      <c r="Q41" s="57">
        <v>5</v>
      </c>
      <c r="R41" s="57">
        <v>4</v>
      </c>
      <c r="S41" s="57">
        <v>5</v>
      </c>
      <c r="T41" s="57">
        <v>3</v>
      </c>
      <c r="U41" s="37"/>
      <c r="V41" s="39"/>
      <c r="W41" s="122"/>
      <c r="X41" s="37"/>
      <c r="AD41" s="114"/>
      <c r="AE41" s="114" t="s">
        <v>370</v>
      </c>
    </row>
    <row r="42" spans="1:31" ht="20.25" hidden="1" customHeight="1" x14ac:dyDescent="0.3">
      <c r="A42" s="37"/>
      <c r="B42" s="37"/>
      <c r="C42" s="37"/>
      <c r="D42" s="37"/>
      <c r="E42" s="37"/>
      <c r="F42" s="37"/>
      <c r="G42" s="37"/>
      <c r="H42" s="37"/>
      <c r="I42" s="37"/>
      <c r="J42" s="37"/>
      <c r="K42" s="37"/>
      <c r="L42" s="37"/>
      <c r="M42" s="37"/>
      <c r="N42" s="37"/>
      <c r="O42" s="56" t="s">
        <v>509</v>
      </c>
      <c r="P42" s="57">
        <v>5</v>
      </c>
      <c r="Q42" s="57">
        <v>5</v>
      </c>
      <c r="R42" s="57">
        <v>4</v>
      </c>
      <c r="S42" s="57">
        <v>5</v>
      </c>
      <c r="T42" s="57">
        <v>3</v>
      </c>
      <c r="U42" s="37"/>
      <c r="V42" s="39"/>
      <c r="W42" s="122"/>
      <c r="X42" s="37"/>
      <c r="AD42" s="114"/>
      <c r="AE42" s="114" t="s">
        <v>370</v>
      </c>
    </row>
    <row r="43" spans="1:31" ht="20.25" hidden="1" customHeight="1" x14ac:dyDescent="0.3">
      <c r="A43" s="37"/>
      <c r="B43" s="37"/>
      <c r="C43" s="37"/>
      <c r="D43" s="37"/>
      <c r="E43" s="37"/>
      <c r="F43" s="37"/>
      <c r="G43" s="37"/>
      <c r="H43" s="37"/>
      <c r="I43" s="37"/>
      <c r="J43" s="37"/>
      <c r="K43" s="37"/>
      <c r="L43" s="37"/>
      <c r="M43" s="37"/>
      <c r="N43" s="37"/>
      <c r="O43" s="56" t="s">
        <v>510</v>
      </c>
      <c r="P43" s="57">
        <v>5</v>
      </c>
      <c r="Q43" s="57">
        <v>5</v>
      </c>
      <c r="R43" s="57">
        <v>4</v>
      </c>
      <c r="S43" s="57">
        <v>5</v>
      </c>
      <c r="T43" s="57">
        <v>5</v>
      </c>
      <c r="U43" s="37"/>
      <c r="V43" s="39"/>
      <c r="W43" s="122"/>
      <c r="X43" s="37"/>
      <c r="AD43" s="114"/>
      <c r="AE43" s="114" t="s">
        <v>370</v>
      </c>
    </row>
    <row r="44" spans="1:31" ht="20.25" hidden="1" customHeight="1" x14ac:dyDescent="0.3">
      <c r="A44" s="37"/>
      <c r="B44" s="37"/>
      <c r="C44" s="37"/>
      <c r="D44" s="37"/>
      <c r="E44" s="37"/>
      <c r="F44" s="37"/>
      <c r="G44" s="39" t="s">
        <v>288</v>
      </c>
      <c r="H44" s="39" t="s">
        <v>289</v>
      </c>
      <c r="I44" s="39" t="s">
        <v>290</v>
      </c>
      <c r="J44" s="37"/>
      <c r="K44" s="37"/>
      <c r="L44" s="37"/>
      <c r="M44" s="37"/>
      <c r="N44" s="39" t="s">
        <v>433</v>
      </c>
      <c r="O44" s="56" t="s">
        <v>511</v>
      </c>
      <c r="P44" s="57">
        <v>5</v>
      </c>
      <c r="Q44" s="57">
        <v>5</v>
      </c>
      <c r="R44" s="57">
        <v>5</v>
      </c>
      <c r="S44" s="57">
        <v>5</v>
      </c>
      <c r="T44" s="57">
        <v>5</v>
      </c>
      <c r="U44" s="37"/>
      <c r="V44" s="39"/>
      <c r="W44" s="122"/>
      <c r="X44" s="37"/>
      <c r="AD44" s="114"/>
      <c r="AE44" s="114" t="s">
        <v>370</v>
      </c>
    </row>
    <row r="45" spans="1:31" ht="47.25" customHeight="1" x14ac:dyDescent="0.3">
      <c r="A45" s="63">
        <v>22</v>
      </c>
      <c r="B45" s="63" t="s">
        <v>275</v>
      </c>
      <c r="C45" s="63" t="s">
        <v>178</v>
      </c>
      <c r="D45" s="63" t="s">
        <v>291</v>
      </c>
      <c r="E45" s="63" t="s">
        <v>292</v>
      </c>
      <c r="F45" s="63" t="s">
        <v>293</v>
      </c>
      <c r="G45" s="63" t="s">
        <v>294</v>
      </c>
      <c r="H45" s="63" t="s">
        <v>295</v>
      </c>
      <c r="I45" s="63" t="s">
        <v>296</v>
      </c>
      <c r="J45" s="63" t="s">
        <v>226</v>
      </c>
      <c r="K45" s="63" t="s">
        <v>256</v>
      </c>
      <c r="L45" s="63" t="s">
        <v>256</v>
      </c>
      <c r="M45" s="63" t="s">
        <v>434</v>
      </c>
      <c r="N45" s="37" t="s">
        <v>314</v>
      </c>
      <c r="O45" s="68" t="s">
        <v>512</v>
      </c>
      <c r="P45" s="69">
        <v>2</v>
      </c>
      <c r="Q45" s="69">
        <v>4</v>
      </c>
      <c r="R45" s="69">
        <v>2</v>
      </c>
      <c r="S45" s="69">
        <v>2</v>
      </c>
      <c r="T45" s="69">
        <v>3</v>
      </c>
      <c r="U45" s="63">
        <f>AVERAGE(P45:T46)</f>
        <v>2.6</v>
      </c>
      <c r="V45" s="63"/>
      <c r="W45" s="122"/>
      <c r="X45" s="37"/>
      <c r="AD45" s="114" t="s">
        <v>432</v>
      </c>
      <c r="AE45" s="114" t="s">
        <v>364</v>
      </c>
    </row>
    <row r="46" spans="1:31" ht="20.25" hidden="1" customHeight="1" x14ac:dyDescent="0.3">
      <c r="A46" s="39"/>
      <c r="B46" s="39"/>
      <c r="C46" s="39"/>
      <c r="D46" s="39"/>
      <c r="E46" s="39"/>
      <c r="F46" s="39"/>
      <c r="G46" s="39"/>
      <c r="H46" s="39"/>
      <c r="I46" s="39"/>
      <c r="J46" s="39"/>
      <c r="K46" s="39"/>
      <c r="L46" s="39"/>
      <c r="M46" s="39"/>
      <c r="N46" s="37"/>
      <c r="O46" s="56" t="s">
        <v>513</v>
      </c>
      <c r="P46" s="57">
        <v>2</v>
      </c>
      <c r="Q46" s="57">
        <v>4</v>
      </c>
      <c r="R46" s="57">
        <v>2</v>
      </c>
      <c r="S46" s="57">
        <v>2</v>
      </c>
      <c r="T46" s="57">
        <v>3</v>
      </c>
      <c r="U46" s="39"/>
      <c r="V46" s="39"/>
      <c r="W46" s="122"/>
      <c r="X46" s="37"/>
      <c r="AD46" s="114"/>
      <c r="AE46" s="114" t="s">
        <v>370</v>
      </c>
    </row>
    <row r="47" spans="1:31" ht="20.25" hidden="1" customHeight="1" x14ac:dyDescent="0.3">
      <c r="A47" s="37">
        <v>23</v>
      </c>
      <c r="B47" s="37" t="s">
        <v>275</v>
      </c>
      <c r="C47" s="37" t="s">
        <v>178</v>
      </c>
      <c r="D47" s="37" t="s">
        <v>297</v>
      </c>
      <c r="E47" s="37" t="s">
        <v>298</v>
      </c>
      <c r="F47" s="37" t="s">
        <v>299</v>
      </c>
      <c r="G47" s="37" t="s">
        <v>300</v>
      </c>
      <c r="H47" s="37" t="s">
        <v>301</v>
      </c>
      <c r="I47" s="37" t="s">
        <v>302</v>
      </c>
      <c r="J47" s="37" t="s">
        <v>226</v>
      </c>
      <c r="K47" s="37" t="s">
        <v>256</v>
      </c>
      <c r="L47" s="37" t="s">
        <v>256</v>
      </c>
      <c r="M47" s="37" t="s">
        <v>430</v>
      </c>
      <c r="N47" s="37" t="s">
        <v>314</v>
      </c>
      <c r="O47" s="56" t="s">
        <v>506</v>
      </c>
      <c r="P47" s="57">
        <v>5</v>
      </c>
      <c r="Q47" s="57">
        <v>5</v>
      </c>
      <c r="R47" s="57">
        <v>4</v>
      </c>
      <c r="S47" s="57">
        <v>5</v>
      </c>
      <c r="T47" s="57">
        <v>5</v>
      </c>
      <c r="U47" s="37">
        <f t="shared" ref="U47" si="1">(P47*0.2)+(Q47*0.2)+(R47*0.2)+(S47*0.2)+(T47*0.2)</f>
        <v>4.8</v>
      </c>
      <c r="V47" s="39"/>
      <c r="W47" s="122"/>
      <c r="X47" s="37"/>
      <c r="AD47" s="114" t="s">
        <v>432</v>
      </c>
      <c r="AE47" s="114" t="s">
        <v>364</v>
      </c>
    </row>
    <row r="48" spans="1:31" ht="20.25" hidden="1" customHeight="1" x14ac:dyDescent="0.3">
      <c r="A48" s="37"/>
      <c r="B48" s="37"/>
      <c r="C48" s="37"/>
      <c r="D48" s="37"/>
      <c r="E48" s="37"/>
      <c r="F48" s="37"/>
      <c r="G48" s="37"/>
      <c r="H48" s="37"/>
      <c r="I48" s="37"/>
      <c r="J48" s="37"/>
      <c r="K48" s="37"/>
      <c r="L48" s="37"/>
      <c r="M48" s="37"/>
      <c r="N48" s="37"/>
      <c r="O48" s="56" t="s">
        <v>507</v>
      </c>
      <c r="P48" s="57">
        <v>5</v>
      </c>
      <c r="Q48" s="57">
        <v>5</v>
      </c>
      <c r="R48" s="57">
        <v>4</v>
      </c>
      <c r="S48" s="57">
        <v>5</v>
      </c>
      <c r="T48" s="57">
        <v>5</v>
      </c>
      <c r="U48" s="37"/>
      <c r="V48" s="39"/>
      <c r="W48" s="122"/>
      <c r="X48" s="37"/>
      <c r="AD48" s="114"/>
      <c r="AE48" s="114" t="s">
        <v>370</v>
      </c>
    </row>
    <row r="49" spans="1:31" ht="20.25" hidden="1" customHeight="1" x14ac:dyDescent="0.3">
      <c r="A49" s="37"/>
      <c r="B49" s="37"/>
      <c r="C49" s="37"/>
      <c r="D49" s="37"/>
      <c r="E49" s="37"/>
      <c r="F49" s="37"/>
      <c r="G49" s="37"/>
      <c r="H49" s="37"/>
      <c r="I49" s="37"/>
      <c r="J49" s="37"/>
      <c r="K49" s="37"/>
      <c r="L49" s="37"/>
      <c r="M49" s="37"/>
      <c r="N49" s="37"/>
      <c r="O49" s="56" t="s">
        <v>508</v>
      </c>
      <c r="P49" s="57">
        <v>5</v>
      </c>
      <c r="Q49" s="57">
        <v>5</v>
      </c>
      <c r="R49" s="57">
        <v>4</v>
      </c>
      <c r="S49" s="57">
        <v>5</v>
      </c>
      <c r="T49" s="57">
        <v>5</v>
      </c>
      <c r="U49" s="37"/>
      <c r="V49" s="39"/>
      <c r="W49" s="122"/>
      <c r="X49" s="37"/>
      <c r="AD49" s="114"/>
      <c r="AE49" s="114" t="s">
        <v>370</v>
      </c>
    </row>
    <row r="50" spans="1:31" ht="20.25" hidden="1" customHeight="1" x14ac:dyDescent="0.3">
      <c r="A50" s="37"/>
      <c r="B50" s="37"/>
      <c r="C50" s="37"/>
      <c r="D50" s="37"/>
      <c r="E50" s="37"/>
      <c r="F50" s="37"/>
      <c r="G50" s="37"/>
      <c r="H50" s="37"/>
      <c r="I50" s="37"/>
      <c r="J50" s="37"/>
      <c r="K50" s="37"/>
      <c r="L50" s="37"/>
      <c r="M50" s="37"/>
      <c r="N50" s="37"/>
      <c r="O50" s="56" t="s">
        <v>511</v>
      </c>
      <c r="P50" s="57">
        <v>5</v>
      </c>
      <c r="Q50" s="57">
        <v>5</v>
      </c>
      <c r="R50" s="57">
        <v>4</v>
      </c>
      <c r="S50" s="57">
        <v>5</v>
      </c>
      <c r="T50" s="57">
        <v>5</v>
      </c>
      <c r="U50" s="37"/>
      <c r="V50" s="39"/>
      <c r="W50" s="122"/>
      <c r="X50" s="37"/>
      <c r="AD50" s="114"/>
      <c r="AE50" s="114" t="s">
        <v>370</v>
      </c>
    </row>
    <row r="51" spans="1:31" ht="20.25" hidden="1" customHeight="1" x14ac:dyDescent="0.3">
      <c r="A51" s="37"/>
      <c r="B51" s="37"/>
      <c r="C51" s="37"/>
      <c r="D51" s="37"/>
      <c r="E51" s="37"/>
      <c r="F51" s="37"/>
      <c r="G51" s="37"/>
      <c r="H51" s="37"/>
      <c r="I51" s="37"/>
      <c r="J51" s="37"/>
      <c r="K51" s="37"/>
      <c r="L51" s="37"/>
      <c r="M51" s="37"/>
      <c r="N51" s="37"/>
      <c r="O51" s="56" t="s">
        <v>509</v>
      </c>
      <c r="P51" s="57">
        <v>5</v>
      </c>
      <c r="Q51" s="57">
        <v>5</v>
      </c>
      <c r="R51" s="57">
        <v>4</v>
      </c>
      <c r="S51" s="57">
        <v>5</v>
      </c>
      <c r="T51" s="57">
        <v>5</v>
      </c>
      <c r="U51" s="37"/>
      <c r="V51" s="39"/>
      <c r="W51" s="122"/>
      <c r="X51" s="37"/>
      <c r="AD51" s="114"/>
      <c r="AE51" s="114" t="s">
        <v>370</v>
      </c>
    </row>
    <row r="52" spans="1:31" ht="20.25" hidden="1" customHeight="1" x14ac:dyDescent="0.3">
      <c r="A52" s="37"/>
      <c r="B52" s="37"/>
      <c r="C52" s="37"/>
      <c r="D52" s="37"/>
      <c r="E52" s="37"/>
      <c r="F52" s="37"/>
      <c r="G52" s="37"/>
      <c r="H52" s="37"/>
      <c r="I52" s="37"/>
      <c r="J52" s="37"/>
      <c r="K52" s="37"/>
      <c r="L52" s="37"/>
      <c r="M52" s="37"/>
      <c r="N52" s="37"/>
      <c r="O52" s="56" t="s">
        <v>510</v>
      </c>
      <c r="P52" s="57">
        <v>5</v>
      </c>
      <c r="Q52" s="57">
        <v>5</v>
      </c>
      <c r="R52" s="57">
        <v>4</v>
      </c>
      <c r="S52" s="57">
        <v>5</v>
      </c>
      <c r="T52" s="57">
        <v>5</v>
      </c>
      <c r="U52" s="37"/>
      <c r="V52" s="39"/>
      <c r="W52" s="122"/>
      <c r="X52" s="37"/>
      <c r="AD52" s="114"/>
      <c r="AE52" s="114" t="s">
        <v>370</v>
      </c>
    </row>
    <row r="53" spans="1:31" ht="65.25" hidden="1" customHeight="1" x14ac:dyDescent="0.3">
      <c r="A53" s="37">
        <v>24</v>
      </c>
      <c r="B53" s="37" t="s">
        <v>211</v>
      </c>
      <c r="C53" s="37" t="s">
        <v>71</v>
      </c>
      <c r="D53" s="37" t="s">
        <v>303</v>
      </c>
      <c r="E53" s="37" t="s">
        <v>304</v>
      </c>
      <c r="F53" s="37" t="s">
        <v>305</v>
      </c>
      <c r="G53" s="37" t="s">
        <v>306</v>
      </c>
      <c r="H53" s="37" t="s">
        <v>307</v>
      </c>
      <c r="I53" s="37" t="s">
        <v>308</v>
      </c>
      <c r="J53" s="37" t="s">
        <v>309</v>
      </c>
      <c r="K53" s="37" t="s">
        <v>256</v>
      </c>
      <c r="L53" s="37" t="s">
        <v>256</v>
      </c>
      <c r="M53" s="37" t="s">
        <v>435</v>
      </c>
      <c r="N53" s="37" t="s">
        <v>306</v>
      </c>
      <c r="O53" s="37" t="s">
        <v>307</v>
      </c>
      <c r="P53" s="51">
        <v>5</v>
      </c>
      <c r="Q53" s="51">
        <v>5</v>
      </c>
      <c r="R53" s="51">
        <v>5</v>
      </c>
      <c r="S53" s="51">
        <v>5</v>
      </c>
      <c r="T53" s="39">
        <v>5</v>
      </c>
      <c r="U53" s="39">
        <f t="shared" si="0"/>
        <v>5</v>
      </c>
      <c r="V53" s="37" t="s">
        <v>551</v>
      </c>
      <c r="W53" s="48" t="s">
        <v>537</v>
      </c>
      <c r="X53" s="37"/>
      <c r="AD53" s="38" t="s">
        <v>436</v>
      </c>
      <c r="AE53" s="38" t="s">
        <v>364</v>
      </c>
    </row>
    <row r="54" spans="1:31" ht="144" hidden="1" customHeight="1" x14ac:dyDescent="0.3">
      <c r="A54" s="58">
        <v>25</v>
      </c>
      <c r="B54" s="58" t="s">
        <v>310</v>
      </c>
      <c r="C54" s="58" t="s">
        <v>311</v>
      </c>
      <c r="D54" s="58" t="s">
        <v>312</v>
      </c>
      <c r="E54" s="58" t="s">
        <v>313</v>
      </c>
      <c r="F54" s="58" t="s">
        <v>312</v>
      </c>
      <c r="G54" s="58" t="s">
        <v>314</v>
      </c>
      <c r="H54" s="58" t="s">
        <v>315</v>
      </c>
      <c r="I54" s="58" t="s">
        <v>316</v>
      </c>
      <c r="J54" s="59" t="s">
        <v>317</v>
      </c>
      <c r="K54" s="58" t="s">
        <v>178</v>
      </c>
      <c r="L54" s="58" t="s">
        <v>178</v>
      </c>
      <c r="M54" s="59" t="s">
        <v>437</v>
      </c>
      <c r="N54" s="39" t="s">
        <v>438</v>
      </c>
      <c r="O54" s="58" t="s">
        <v>439</v>
      </c>
      <c r="P54" s="39">
        <v>5</v>
      </c>
      <c r="Q54" s="39">
        <v>5</v>
      </c>
      <c r="R54" s="39">
        <v>5</v>
      </c>
      <c r="S54" s="39">
        <v>5</v>
      </c>
      <c r="T54" s="39">
        <v>5</v>
      </c>
      <c r="U54" s="37">
        <f>AVERAGE(P54:T56)</f>
        <v>5</v>
      </c>
      <c r="V54" s="37" t="s">
        <v>552</v>
      </c>
      <c r="W54" s="122" t="s">
        <v>516</v>
      </c>
      <c r="X54" s="37"/>
      <c r="AD54" s="47" t="s">
        <v>440</v>
      </c>
      <c r="AE54" s="114" t="s">
        <v>364</v>
      </c>
    </row>
    <row r="55" spans="1:31" ht="192" hidden="1" customHeight="1" x14ac:dyDescent="0.3">
      <c r="A55" s="58"/>
      <c r="B55" s="58"/>
      <c r="C55" s="58"/>
      <c r="D55" s="58"/>
      <c r="E55" s="58"/>
      <c r="F55" s="58"/>
      <c r="G55" s="58" t="s">
        <v>175</v>
      </c>
      <c r="H55" s="58" t="s">
        <v>286</v>
      </c>
      <c r="I55" s="58" t="s">
        <v>318</v>
      </c>
      <c r="J55" s="59"/>
      <c r="K55" s="58"/>
      <c r="L55" s="58"/>
      <c r="M55" s="59" t="s">
        <v>441</v>
      </c>
      <c r="N55" s="37" t="s">
        <v>314</v>
      </c>
      <c r="O55" s="58" t="s">
        <v>442</v>
      </c>
      <c r="P55" s="39">
        <v>5</v>
      </c>
      <c r="Q55" s="39">
        <v>5</v>
      </c>
      <c r="R55" s="39">
        <v>5</v>
      </c>
      <c r="S55" s="39">
        <v>5</v>
      </c>
      <c r="T55" s="39">
        <v>5</v>
      </c>
      <c r="U55" s="37"/>
      <c r="V55" s="37"/>
      <c r="W55" s="122"/>
      <c r="X55" s="37"/>
      <c r="AD55" s="114" t="s">
        <v>443</v>
      </c>
      <c r="AE55" s="114" t="s">
        <v>370</v>
      </c>
    </row>
    <row r="56" spans="1:31" ht="276" hidden="1" customHeight="1" x14ac:dyDescent="0.3">
      <c r="A56" s="58"/>
      <c r="B56" s="58"/>
      <c r="C56" s="58"/>
      <c r="D56" s="58"/>
      <c r="E56" s="58"/>
      <c r="F56" s="58"/>
      <c r="G56" s="58"/>
      <c r="H56" s="58"/>
      <c r="I56" s="58"/>
      <c r="J56" s="59"/>
      <c r="K56" s="58"/>
      <c r="L56" s="58"/>
      <c r="M56" s="59"/>
      <c r="N56" s="37"/>
      <c r="O56" s="58" t="s">
        <v>444</v>
      </c>
      <c r="P56" s="39">
        <v>5</v>
      </c>
      <c r="Q56" s="39">
        <v>5</v>
      </c>
      <c r="R56" s="39">
        <v>5</v>
      </c>
      <c r="S56" s="39">
        <v>5</v>
      </c>
      <c r="T56" s="39">
        <v>5</v>
      </c>
      <c r="U56" s="37"/>
      <c r="V56" s="37"/>
      <c r="W56" s="122"/>
      <c r="X56" s="37"/>
      <c r="AD56" s="114"/>
      <c r="AE56" s="114" t="s">
        <v>370</v>
      </c>
    </row>
    <row r="57" spans="1:31" ht="409.5" hidden="1" customHeight="1" x14ac:dyDescent="0.3">
      <c r="A57" s="39">
        <v>26</v>
      </c>
      <c r="B57" s="39" t="s">
        <v>319</v>
      </c>
      <c r="C57" s="39" t="s">
        <v>320</v>
      </c>
      <c r="D57" s="39" t="s">
        <v>321</v>
      </c>
      <c r="E57" s="39" t="s">
        <v>518</v>
      </c>
      <c r="F57" s="37" t="s">
        <v>322</v>
      </c>
      <c r="G57" s="37" t="s">
        <v>517</v>
      </c>
      <c r="H57" s="37" t="s">
        <v>324</v>
      </c>
      <c r="I57" s="37" t="s">
        <v>325</v>
      </c>
      <c r="J57" s="39" t="s">
        <v>226</v>
      </c>
      <c r="K57" s="37" t="s">
        <v>198</v>
      </c>
      <c r="L57" s="37" t="s">
        <v>198</v>
      </c>
      <c r="M57" s="37" t="s">
        <v>445</v>
      </c>
      <c r="N57" s="51" t="s">
        <v>323</v>
      </c>
      <c r="O57" s="37" t="s">
        <v>519</v>
      </c>
      <c r="P57" s="51">
        <v>5</v>
      </c>
      <c r="Q57" s="51">
        <v>5</v>
      </c>
      <c r="R57" s="51">
        <v>5</v>
      </c>
      <c r="S57" s="51">
        <v>5</v>
      </c>
      <c r="T57" s="51">
        <v>5</v>
      </c>
      <c r="U57" s="39">
        <f t="shared" ref="U57:U63" si="2">(P57*0.2)+(Q57*0.2)+(R57*0.2)+(S57*0.2)+(T57*0.2)</f>
        <v>5</v>
      </c>
      <c r="V57" s="37" t="s">
        <v>553</v>
      </c>
      <c r="W57" s="48" t="s">
        <v>520</v>
      </c>
      <c r="X57" s="37"/>
      <c r="AD57" s="47" t="s">
        <v>446</v>
      </c>
      <c r="AE57" s="47" t="s">
        <v>370</v>
      </c>
    </row>
    <row r="58" spans="1:31" ht="250.8" x14ac:dyDescent="0.3">
      <c r="A58" s="63">
        <v>27</v>
      </c>
      <c r="B58" s="63" t="s">
        <v>326</v>
      </c>
      <c r="C58" s="63" t="s">
        <v>327</v>
      </c>
      <c r="D58" s="63" t="s">
        <v>328</v>
      </c>
      <c r="E58" s="63" t="s">
        <v>329</v>
      </c>
      <c r="F58" s="63" t="s">
        <v>330</v>
      </c>
      <c r="G58" s="63" t="s">
        <v>216</v>
      </c>
      <c r="H58" s="63" t="s">
        <v>331</v>
      </c>
      <c r="I58" s="66" t="s">
        <v>332</v>
      </c>
      <c r="J58" s="62" t="s">
        <v>333</v>
      </c>
      <c r="K58" s="62" t="s">
        <v>178</v>
      </c>
      <c r="L58" s="62" t="s">
        <v>334</v>
      </c>
      <c r="M58" s="66" t="s">
        <v>447</v>
      </c>
      <c r="N58" s="38" t="s">
        <v>216</v>
      </c>
      <c r="O58" s="66" t="s">
        <v>448</v>
      </c>
      <c r="P58" s="62">
        <v>2</v>
      </c>
      <c r="Q58" s="62">
        <v>3</v>
      </c>
      <c r="R58" s="62">
        <v>5</v>
      </c>
      <c r="S58" s="62">
        <v>1</v>
      </c>
      <c r="T58" s="62">
        <v>1</v>
      </c>
      <c r="U58" s="62">
        <f t="shared" si="2"/>
        <v>2.4000000000000004</v>
      </c>
      <c r="V58" s="66" t="s">
        <v>449</v>
      </c>
      <c r="W58" s="48"/>
      <c r="X58" s="37"/>
      <c r="AD58" s="47" t="s">
        <v>449</v>
      </c>
      <c r="AE58" s="47" t="s">
        <v>370</v>
      </c>
    </row>
    <row r="59" spans="1:31" ht="250.8" x14ac:dyDescent="0.3">
      <c r="A59" s="63">
        <v>28</v>
      </c>
      <c r="B59" s="63" t="s">
        <v>326</v>
      </c>
      <c r="C59" s="63" t="s">
        <v>327</v>
      </c>
      <c r="D59" s="63" t="s">
        <v>335</v>
      </c>
      <c r="E59" s="63" t="s">
        <v>336</v>
      </c>
      <c r="F59" s="63" t="s">
        <v>337</v>
      </c>
      <c r="G59" s="63" t="s">
        <v>216</v>
      </c>
      <c r="H59" s="63" t="s">
        <v>338</v>
      </c>
      <c r="I59" s="66" t="s">
        <v>339</v>
      </c>
      <c r="J59" s="62" t="s">
        <v>340</v>
      </c>
      <c r="K59" s="62" t="s">
        <v>178</v>
      </c>
      <c r="L59" s="62" t="s">
        <v>341</v>
      </c>
      <c r="M59" s="66" t="s">
        <v>447</v>
      </c>
      <c r="N59" s="38" t="s">
        <v>216</v>
      </c>
      <c r="O59" s="66" t="s">
        <v>448</v>
      </c>
      <c r="P59" s="62">
        <v>2</v>
      </c>
      <c r="Q59" s="62">
        <v>3</v>
      </c>
      <c r="R59" s="62">
        <v>5</v>
      </c>
      <c r="S59" s="62">
        <v>1</v>
      </c>
      <c r="T59" s="62">
        <v>1</v>
      </c>
      <c r="U59" s="62">
        <f t="shared" si="2"/>
        <v>2.4000000000000004</v>
      </c>
      <c r="V59" s="66" t="s">
        <v>449</v>
      </c>
      <c r="W59" s="48"/>
      <c r="X59" s="37"/>
      <c r="AD59" s="47" t="s">
        <v>449</v>
      </c>
      <c r="AE59" s="47" t="s">
        <v>370</v>
      </c>
    </row>
    <row r="60" spans="1:31" ht="250.8" x14ac:dyDescent="0.3">
      <c r="A60" s="63">
        <v>29</v>
      </c>
      <c r="B60" s="63" t="s">
        <v>326</v>
      </c>
      <c r="C60" s="63" t="s">
        <v>327</v>
      </c>
      <c r="D60" s="63" t="s">
        <v>342</v>
      </c>
      <c r="E60" s="63" t="s">
        <v>343</v>
      </c>
      <c r="F60" s="63" t="s">
        <v>344</v>
      </c>
      <c r="G60" s="63" t="s">
        <v>216</v>
      </c>
      <c r="H60" s="63" t="s">
        <v>345</v>
      </c>
      <c r="I60" s="66" t="s">
        <v>346</v>
      </c>
      <c r="J60" s="62" t="s">
        <v>226</v>
      </c>
      <c r="K60" s="62" t="s">
        <v>178</v>
      </c>
      <c r="L60" s="62" t="s">
        <v>347</v>
      </c>
      <c r="M60" s="66" t="s">
        <v>450</v>
      </c>
      <c r="N60" s="38" t="s">
        <v>451</v>
      </c>
      <c r="O60" s="63" t="s">
        <v>448</v>
      </c>
      <c r="P60" s="62">
        <v>2</v>
      </c>
      <c r="Q60" s="62">
        <v>3</v>
      </c>
      <c r="R60" s="62">
        <v>5</v>
      </c>
      <c r="S60" s="62">
        <v>1</v>
      </c>
      <c r="T60" s="62">
        <v>1</v>
      </c>
      <c r="U60" s="62">
        <f t="shared" si="2"/>
        <v>2.4000000000000004</v>
      </c>
      <c r="V60" s="66" t="s">
        <v>449</v>
      </c>
      <c r="W60" s="48"/>
      <c r="X60" s="37"/>
      <c r="AD60" s="47" t="s">
        <v>449</v>
      </c>
      <c r="AE60" s="47" t="s">
        <v>370</v>
      </c>
    </row>
    <row r="61" spans="1:31" ht="228" hidden="1" x14ac:dyDescent="0.3">
      <c r="A61" s="37">
        <v>30</v>
      </c>
      <c r="B61" s="37" t="s">
        <v>348</v>
      </c>
      <c r="C61" s="37" t="s">
        <v>349</v>
      </c>
      <c r="D61" s="37" t="s">
        <v>350</v>
      </c>
      <c r="E61" s="37" t="s">
        <v>351</v>
      </c>
      <c r="F61" s="37" t="s">
        <v>352</v>
      </c>
      <c r="G61" s="37" t="s">
        <v>353</v>
      </c>
      <c r="H61" s="37" t="s">
        <v>521</v>
      </c>
      <c r="I61" s="37" t="s">
        <v>354</v>
      </c>
      <c r="J61" s="37" t="s">
        <v>355</v>
      </c>
      <c r="K61" s="37" t="s">
        <v>356</v>
      </c>
      <c r="L61" s="37" t="s">
        <v>357</v>
      </c>
      <c r="M61" s="37" t="s">
        <v>452</v>
      </c>
      <c r="N61" s="37" t="s">
        <v>353</v>
      </c>
      <c r="O61" s="37" t="s">
        <v>521</v>
      </c>
      <c r="P61" s="39">
        <v>5</v>
      </c>
      <c r="Q61" s="39">
        <v>5</v>
      </c>
      <c r="R61" s="39">
        <v>5</v>
      </c>
      <c r="S61" s="39">
        <v>5</v>
      </c>
      <c r="T61" s="39">
        <v>5</v>
      </c>
      <c r="U61" s="39">
        <f t="shared" si="2"/>
        <v>5</v>
      </c>
      <c r="V61" s="37" t="s">
        <v>554</v>
      </c>
      <c r="W61" s="48" t="s">
        <v>522</v>
      </c>
      <c r="X61" s="37"/>
      <c r="AD61" s="47" t="s">
        <v>453</v>
      </c>
      <c r="AE61" s="47" t="s">
        <v>370</v>
      </c>
    </row>
    <row r="62" spans="1:31" ht="143.4" hidden="1" customHeight="1" x14ac:dyDescent="0.2">
      <c r="A62" s="37">
        <v>31</v>
      </c>
      <c r="B62" s="58" t="s">
        <v>358</v>
      </c>
      <c r="C62" s="37" t="s">
        <v>178</v>
      </c>
      <c r="D62" s="37" t="s">
        <v>559</v>
      </c>
      <c r="E62" s="37" t="s">
        <v>523</v>
      </c>
      <c r="F62" s="37" t="s">
        <v>524</v>
      </c>
      <c r="G62" s="37" t="s">
        <v>525</v>
      </c>
      <c r="H62" s="37" t="s">
        <v>526</v>
      </c>
      <c r="I62" s="60" t="s">
        <v>360</v>
      </c>
      <c r="J62" s="37" t="s">
        <v>528</v>
      </c>
      <c r="K62" s="37" t="s">
        <v>527</v>
      </c>
      <c r="L62" s="37" t="s">
        <v>527</v>
      </c>
      <c r="M62" s="59" t="s">
        <v>455</v>
      </c>
      <c r="N62" s="58" t="s">
        <v>359</v>
      </c>
      <c r="O62" s="60" t="s">
        <v>456</v>
      </c>
      <c r="P62" s="51">
        <v>5</v>
      </c>
      <c r="Q62" s="51">
        <v>3</v>
      </c>
      <c r="R62" s="51">
        <v>5</v>
      </c>
      <c r="S62" s="51">
        <v>5</v>
      </c>
      <c r="T62" s="51">
        <v>5</v>
      </c>
      <c r="U62" s="39">
        <f t="shared" si="2"/>
        <v>4.5999999999999996</v>
      </c>
      <c r="V62" s="37" t="s">
        <v>555</v>
      </c>
      <c r="W62" s="48" t="s">
        <v>529</v>
      </c>
      <c r="X62" s="37"/>
      <c r="AD62" s="47" t="s">
        <v>454</v>
      </c>
      <c r="AE62" s="47" t="s">
        <v>364</v>
      </c>
    </row>
    <row r="63" spans="1:31" ht="89.4" hidden="1" customHeight="1" x14ac:dyDescent="0.3">
      <c r="A63" s="37">
        <v>32</v>
      </c>
      <c r="B63" s="58" t="s">
        <v>358</v>
      </c>
      <c r="C63" s="37" t="s">
        <v>178</v>
      </c>
      <c r="D63" s="37" t="s">
        <v>560</v>
      </c>
      <c r="E63" s="37" t="s">
        <v>533</v>
      </c>
      <c r="F63" s="37" t="s">
        <v>534</v>
      </c>
      <c r="G63" s="37" t="s">
        <v>531</v>
      </c>
      <c r="H63" s="37" t="s">
        <v>530</v>
      </c>
      <c r="I63" s="37" t="s">
        <v>532</v>
      </c>
      <c r="J63" s="37" t="s">
        <v>528</v>
      </c>
      <c r="K63" s="37" t="s">
        <v>527</v>
      </c>
      <c r="L63" s="37" t="s">
        <v>527</v>
      </c>
      <c r="M63" s="37" t="s">
        <v>178</v>
      </c>
      <c r="N63" s="37"/>
      <c r="O63" s="37" t="s">
        <v>530</v>
      </c>
      <c r="P63" s="39">
        <v>5</v>
      </c>
      <c r="Q63" s="39">
        <v>5</v>
      </c>
      <c r="R63" s="39">
        <v>5</v>
      </c>
      <c r="S63" s="39">
        <v>5</v>
      </c>
      <c r="T63" s="39">
        <v>5</v>
      </c>
      <c r="U63" s="39">
        <f t="shared" si="2"/>
        <v>5</v>
      </c>
      <c r="V63" s="37"/>
      <c r="W63" s="48"/>
      <c r="X63" s="37"/>
      <c r="AD63" s="47"/>
      <c r="AE63" s="47"/>
    </row>
  </sheetData>
  <autoFilter ref="A4:AE63" xr:uid="{14906AC9-7A25-43B6-B7E3-E033FD22E3B1}">
    <filterColumn colId="20">
      <filters>
        <filter val="1"/>
        <filter val="2,2"/>
        <filter val="2,4"/>
        <filter val="2,6"/>
        <filter val="3,6"/>
        <filter val="3,8"/>
      </filters>
    </filterColumn>
  </autoFilter>
  <mergeCells count="31">
    <mergeCell ref="W54:W56"/>
    <mergeCell ref="AE54:AE56"/>
    <mergeCell ref="AD55:AD56"/>
    <mergeCell ref="AD47:AD52"/>
    <mergeCell ref="AE47:AE52"/>
    <mergeCell ref="AD45:AD46"/>
    <mergeCell ref="AE45:AE46"/>
    <mergeCell ref="AE39:AE44"/>
    <mergeCell ref="AD40:AD44"/>
    <mergeCell ref="W35:W52"/>
    <mergeCell ref="AE35:AE38"/>
    <mergeCell ref="AD29:AD32"/>
    <mergeCell ref="AE29:AE32"/>
    <mergeCell ref="W29:W34"/>
    <mergeCell ref="X29:X32"/>
    <mergeCell ref="AD20:AD25"/>
    <mergeCell ref="AE20:AE25"/>
    <mergeCell ref="W20:W25"/>
    <mergeCell ref="W10:W12"/>
    <mergeCell ref="AE10:AE12"/>
    <mergeCell ref="AE6:AE7"/>
    <mergeCell ref="W6:W7"/>
    <mergeCell ref="X6:X7"/>
    <mergeCell ref="AD6:AD7"/>
    <mergeCell ref="A1:C3"/>
    <mergeCell ref="D1:J1"/>
    <mergeCell ref="K1:L1"/>
    <mergeCell ref="D2:J2"/>
    <mergeCell ref="K2:L2"/>
    <mergeCell ref="D3:J3"/>
    <mergeCell ref="K3:L3"/>
  </mergeCells>
  <pageMargins left="0.70866141732283472" right="0.70866141732283472" top="0.74803149606299213" bottom="0.74803149606299213" header="0.31496062992125984" footer="0.31496062992125984"/>
  <pageSetup scale="19" fitToHeight="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89B5-E00A-436F-A53A-38A1DD4209DA}">
  <sheetPr>
    <tabColor theme="8" tint="0.59999389629810485"/>
    <pageSetUpPr fitToPage="1"/>
  </sheetPr>
  <dimension ref="A1:I7"/>
  <sheetViews>
    <sheetView view="pageBreakPreview" topLeftCell="A2" zoomScale="109" zoomScaleNormal="54" workbookViewId="0">
      <selection activeCell="E3" sqref="E3"/>
    </sheetView>
  </sheetViews>
  <sheetFormatPr baseColWidth="10" defaultColWidth="11.5546875" defaultRowHeight="14.4" x14ac:dyDescent="0.3"/>
  <cols>
    <col min="1" max="1" width="28" style="6" customWidth="1"/>
    <col min="2" max="2" width="10.88671875" style="6" customWidth="1"/>
    <col min="3" max="6" width="27.88671875" style="6" customWidth="1"/>
    <col min="7" max="7" width="36.6640625" style="6" customWidth="1"/>
    <col min="8" max="16384" width="11.5546875" style="6"/>
  </cols>
  <sheetData>
    <row r="1" spans="1:9" ht="18" x14ac:dyDescent="0.3">
      <c r="A1" s="124" t="s">
        <v>19</v>
      </c>
      <c r="B1" s="125"/>
      <c r="C1" s="126" t="s">
        <v>20</v>
      </c>
      <c r="D1" s="127"/>
      <c r="E1" s="127"/>
      <c r="F1" s="127"/>
      <c r="G1" s="128"/>
    </row>
    <row r="2" spans="1:9" ht="18" x14ac:dyDescent="0.3">
      <c r="A2" s="7" t="s">
        <v>6</v>
      </c>
      <c r="B2" s="7" t="s">
        <v>21</v>
      </c>
      <c r="C2" s="7">
        <v>1</v>
      </c>
      <c r="D2" s="7">
        <v>2</v>
      </c>
      <c r="E2" s="7">
        <v>3</v>
      </c>
      <c r="F2" s="7">
        <v>4</v>
      </c>
      <c r="G2" s="7">
        <v>5</v>
      </c>
    </row>
    <row r="3" spans="1:9" ht="57.6" x14ac:dyDescent="0.3">
      <c r="A3" s="8" t="s">
        <v>22</v>
      </c>
      <c r="B3" s="9">
        <v>0.2</v>
      </c>
      <c r="C3" s="10" t="s">
        <v>23</v>
      </c>
      <c r="D3" s="10" t="s">
        <v>24</v>
      </c>
      <c r="E3" s="10" t="s">
        <v>25</v>
      </c>
      <c r="F3" s="10" t="s">
        <v>26</v>
      </c>
      <c r="G3" s="10" t="s">
        <v>27</v>
      </c>
    </row>
    <row r="4" spans="1:9" ht="72" x14ac:dyDescent="0.3">
      <c r="A4" s="8" t="s">
        <v>28</v>
      </c>
      <c r="B4" s="9">
        <v>0.2</v>
      </c>
      <c r="C4" s="10" t="s">
        <v>29</v>
      </c>
      <c r="D4" s="10" t="s">
        <v>82</v>
      </c>
      <c r="E4" s="10" t="s">
        <v>83</v>
      </c>
      <c r="F4" s="10" t="s">
        <v>30</v>
      </c>
      <c r="G4" s="10" t="s">
        <v>31</v>
      </c>
      <c r="I4" s="11"/>
    </row>
    <row r="5" spans="1:9" ht="115.2" x14ac:dyDescent="0.3">
      <c r="A5" s="8" t="s">
        <v>32</v>
      </c>
      <c r="B5" s="9">
        <v>0.2</v>
      </c>
      <c r="C5" s="10" t="s">
        <v>33</v>
      </c>
      <c r="D5" s="10" t="s">
        <v>34</v>
      </c>
      <c r="E5" s="10" t="s">
        <v>35</v>
      </c>
      <c r="F5" s="10" t="s">
        <v>36</v>
      </c>
      <c r="G5" s="10" t="s">
        <v>37</v>
      </c>
    </row>
    <row r="6" spans="1:9" ht="72" x14ac:dyDescent="0.3">
      <c r="A6" s="8" t="s">
        <v>38</v>
      </c>
      <c r="B6" s="9">
        <v>0.2</v>
      </c>
      <c r="C6" s="10" t="s">
        <v>39</v>
      </c>
      <c r="D6" s="10" t="s">
        <v>40</v>
      </c>
      <c r="E6" s="10" t="s">
        <v>41</v>
      </c>
      <c r="F6" s="10" t="s">
        <v>42</v>
      </c>
      <c r="G6" s="10" t="s">
        <v>43</v>
      </c>
    </row>
    <row r="7" spans="1:9" ht="115.2" x14ac:dyDescent="0.3">
      <c r="A7" s="8" t="s">
        <v>44</v>
      </c>
      <c r="B7" s="9">
        <v>0.2</v>
      </c>
      <c r="C7" s="10" t="s">
        <v>45</v>
      </c>
      <c r="D7" s="10" t="s">
        <v>46</v>
      </c>
      <c r="E7" s="10" t="s">
        <v>47</v>
      </c>
      <c r="F7" s="10" t="s">
        <v>48</v>
      </c>
      <c r="G7" s="10" t="s">
        <v>49</v>
      </c>
    </row>
  </sheetData>
  <mergeCells count="2">
    <mergeCell ref="A1:B1"/>
    <mergeCell ref="C1:G1"/>
  </mergeCells>
  <pageMargins left="0.25" right="0.25"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1._Instructivo</vt:lpstr>
      <vt:lpstr>2 Guia Politica </vt:lpstr>
      <vt:lpstr>3._Matriz_Líneas_Defensa </vt:lpstr>
      <vt:lpstr>3._Matriz_Líneas_Defensa  (2)</vt:lpstr>
      <vt:lpstr>4._Escala_Calificación</vt:lpstr>
      <vt:lpstr>'3._Matriz_Líneas_Defensa '!Títulos_a_imprimir</vt:lpstr>
      <vt:lpstr>'3._Matriz_Líneas_Defensa  (2)'!Títulos_a_imprimir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Martínez Casas</dc:creator>
  <cp:keywords/>
  <dc:description/>
  <cp:lastModifiedBy>Yeison Fernando Martínez Casas</cp:lastModifiedBy>
  <cp:revision/>
  <cp:lastPrinted>2024-12-23T20:12:00Z</cp:lastPrinted>
  <dcterms:created xsi:type="dcterms:W3CDTF">2023-11-23T15:33:19Z</dcterms:created>
  <dcterms:modified xsi:type="dcterms:W3CDTF">2025-01-03T19:40:08Z</dcterms:modified>
  <cp:category/>
  <cp:contentStatus/>
</cp:coreProperties>
</file>