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loteriadbogota-my.sharepoint.com/personal/oscar_alvarez_loteriadebogota_com/Documents/Documentos/INFORMES/"/>
    </mc:Choice>
  </mc:AlternateContent>
  <xr:revisionPtr revIDLastSave="130" documentId="8_{51042D8D-114D-4974-B0FF-5B766AD7AD0A}" xr6:coauthVersionLast="47" xr6:coauthVersionMax="47" xr10:uidLastSave="{6C9A1095-4AB7-49FA-8CEE-CBE48AEFC1A5}"/>
  <bookViews>
    <workbookView xWindow="0" yWindow="0" windowWidth="14400" windowHeight="1560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" l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6" i="1"/>
  <c r="F45" i="1"/>
  <c r="F44" i="1"/>
  <c r="F43" i="1"/>
  <c r="F42" i="1"/>
  <c r="F41" i="1"/>
  <c r="F40" i="1"/>
  <c r="F39" i="1"/>
  <c r="F38" i="1"/>
  <c r="F37" i="1"/>
  <c r="F36" i="1"/>
  <c r="F35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6" i="1"/>
  <c r="F5" i="1"/>
  <c r="F4" i="1"/>
  <c r="F3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 l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<sst xmlns="http://schemas.openxmlformats.org/spreadsheetml/2006/main" count="96" uniqueCount="95">
  <si>
    <t>FECHA DE INICIO</t>
  </si>
  <si>
    <t>FECHA FINALIZACIÓN</t>
  </si>
  <si>
    <t>VALOR DEL CONTRATO</t>
  </si>
  <si>
    <t>VALOR DESEMBOLSOS EJECUTADOS</t>
  </si>
  <si>
    <t>VALOR  PENDIENTE POR EJECUTAR</t>
  </si>
  <si>
    <t>CANTIDAD OTROSÍES Y ADICIONES</t>
  </si>
  <si>
    <t>VALOR ADICIONES</t>
  </si>
  <si>
    <t>LINK SECOP</t>
  </si>
  <si>
    <t>PORCENTAJE DE EJECUCIÓN</t>
  </si>
  <si>
    <t>https://community.secop.gov.co/Public/Tendering/ContractNoticePhases/View?PPI=CO1.PPI.37093963&amp;isFromPublicArea=True&amp;isModal=False</t>
  </si>
  <si>
    <t xml:space="preserve">https://community.secop.gov.co/Public/Tendering/ContractNoticePhases/View?PPI=CO1.PPI.37181515&amp;isFromPublicArea=True&amp;isModal=Fals
</t>
  </si>
  <si>
    <t xml:space="preserve">https://community.secop.gov.co/Public/Tendering/ContractNoticePhases/View?PPI=CO1.PPI.37216229&amp;isFromPublicArea=True&amp;isModal=False
</t>
  </si>
  <si>
    <t>https://community.secop.gov.co/Public/Tendering/ContractNoticePhases/View?PPI=CO1.PPI.37216941&amp;isFromPublicArea=True&amp;isModal=False</t>
  </si>
  <si>
    <t>https://community.secop.gov.co/Public/Tendering/ContractNoticePhases/View?PPI=CO1.PPI.37217515&amp;isFromPublicArea=True&amp;isModal=False</t>
  </si>
  <si>
    <t>https://community.secop.gov.co/Public/Tendering/ContractNoticePhases/View?PPI=CO1.PPI.37471342&amp;isFromPublicArea=True&amp;isModal=False</t>
  </si>
  <si>
    <t>https://community.secop.gov.co/Public/Tendering/ContractNoticePhases/View?PPI=CO1.PPI.37547518&amp;isFromPublicArea=True&amp;isModal=False</t>
  </si>
  <si>
    <t>https://community.secop.gov.co/Public/Tendering/ContractNoticePhases/View?PPI=CO1.PPI.37550334&amp;isFromPublicArea=True&amp;isModal=False</t>
  </si>
  <si>
    <t>https://community.secop.gov.co/Public/Tendering/ContractNoticePhases/View?PPI=CO1.PPI.37614243&amp;isFromPublicArea=True&amp;isModal=False</t>
  </si>
  <si>
    <t>https://community.secop.gov.co/Public/Tendering/ContractNoticePhases/View?PPI=CO1.PPI.37619189&amp;isFromPublicArea=True&amp;isModal=False</t>
  </si>
  <si>
    <t>https://community.secop.gov.co/Public/Tendering/ContractNoticePhases/View?PPI=CO1.PPI.37620558&amp;isFromPublicArea=True&amp;isModal=False</t>
  </si>
  <si>
    <t xml:space="preserve">https://community.secop.gov.co/Public/Tendering/ContractNoticePhases/View?PPI=CO1.PPI.37622458&amp;isFromPublicArea=True&amp;isModal=False
</t>
  </si>
  <si>
    <t>https://community.secop.gov.co/Public/Tendering/ContractNoticePhases/View?PPI=CO1.PPI.37622969&amp;isFromPublicArea=True&amp;isModal=False</t>
  </si>
  <si>
    <t>https://community.secop.gov.co/Public/Tendering/ContractNoticePhases/View?PPI=CO1.PPI.37656820&amp;isFromPublicArea=True&amp;isModal=False</t>
  </si>
  <si>
    <t>https://community.secop.gov.co/Public/Tendering/ContractNoticePhases/View?PPI=CO1.PPI.36640012&amp;isFromPublicArea=True&amp;isModal=False</t>
  </si>
  <si>
    <t>https://community.secop.gov.co/Public/Tendering/ContractNoticePhases/View?PPI=CO1.PPI.36645248&amp;isFromPublicArea=True&amp;isModal=False</t>
  </si>
  <si>
    <t>https://community.secop.gov.co/Public/Tendering/ContractNoticePhases/View?PPI=CO1.PPI.36652640&amp;isFromPublicArea=True&amp;isModal=False</t>
  </si>
  <si>
    <t>https://community.secop.gov.co/Public/Tendering/ContractNoticePhases/View?PPI=CO1.PPI.36812175&amp;isFromPublicArea=True&amp;isModal=False</t>
  </si>
  <si>
    <t>https://community.secop.gov.co/Public/Tendering/ContractNoticePhases/View?PPI=CO1.PPI.36839899&amp;isFromPublicArea=True&amp;isModal=False</t>
  </si>
  <si>
    <t>https://community.secop.gov.co/Public/Tendering/ContractNoticePhases/View?PPI=CO1.PPI.36912787&amp;isFromPublicArea=True&amp;isModal=False</t>
  </si>
  <si>
    <t>https://community.secop.gov.co/Public/Tendering/ContractNoticePhases/View?PPI=CO1.PPI.36953905&amp;isFromPublicArea=True&amp;isModal=False</t>
  </si>
  <si>
    <t>https://community.secop.gov.co/Public/Tendering/ContractNoticePhases/View?PPI=CO1.PPI.36991482&amp;isFromPublicArea=True&amp;isModal=False</t>
  </si>
  <si>
    <t>https://community.secop.gov.co/Public/Tendering/ContractNoticePhases/View?PPI=CO1.PPI.36993960&amp;isFromPublicArea=True&amp;isModal=False</t>
  </si>
  <si>
    <t>https://community.secop.gov.co/Public/Tendering/ContractNoticePhases/View?PPI=CO1.PPI.37003910&amp;isFromPublicArea=True&amp;isModal=False</t>
  </si>
  <si>
    <t>https://community.secop.gov.co/Public/Tendering/ContractNoticePhases/View?PPI=CO1.PPI.37023641&amp;isFromPublicArea=True&amp;isModal=False</t>
  </si>
  <si>
    <t>https://community.secop.gov.co/Public/Tendering/ContractNoticePhases/View?PPI=CO1.PPI.37807095&amp;isFromPublicArea=True&amp;isModal=False</t>
  </si>
  <si>
    <t>https://www.colombiacompra.gov.co/tienda-virtual-del-estado-colombiano/ordenes-compra/142657</t>
  </si>
  <si>
    <t>https://community.secop.gov.co/Public/Tendering/ContractNoticePhases/View?PPI=CO1.PPI.38008698&amp;isFromPublicArea=True&amp;isModal=False</t>
  </si>
  <si>
    <t>https://community.secop.gov.co/Public/Tendering/ContractNoticePhases/View?PPI=CO1.PPI.37807993&amp;isFromPublicArea=True&amp;isModal=False</t>
  </si>
  <si>
    <t>https://community.secop.gov.co/Public/Tendering/ContractNoticePhases/View?PPI=CO1.PPI.37936298&amp;isFromPublicArea=True&amp;isModal=False</t>
  </si>
  <si>
    <t>https://community.secop.gov.co/Public/Tendering/ContractNoticePhases/View?PPI=CO1.PPI.38018261&amp;isFromPublicArea=True&amp;isModal=False</t>
  </si>
  <si>
    <t>https://community.secop.gov.co/Public/Tendering/ContractNoticePhases/View?PPI=CO1.PPI.38053915&amp;isFromPublicArea=True&amp;isModal=False</t>
  </si>
  <si>
    <t>https://community.secop.gov.co/Public/Tendering/ContractNoticePhases/View?PPI=CO1.PPI.38334256&amp;isFromPublicArea=True&amp;isModal=False</t>
  </si>
  <si>
    <t>https://www.colombiacompra.gov.co/tienda-virtual-del-estado-colombiano/ordenes-compra/143488</t>
  </si>
  <si>
    <t>https://community.secop.gov.co/Public/Tendering/ContractNoticePhases/View?PPI=CO1.PPI.38404332&amp;isFromPublicArea=True&amp;isModal=False</t>
  </si>
  <si>
    <t>https://community.secop.gov.co/Public/Tendering/ContractNoticePhases/View?PPI=CO1.PPI.38484071&amp;isFromPublicArea=True&amp;isModal=False</t>
  </si>
  <si>
    <t>https://community.secop.gov.co/Public/Tendering/ContractNoticePhases/View?PPI=CO1.PPI.38548716&amp;isFromPublicArea=True&amp;isModal=False</t>
  </si>
  <si>
    <t>https://community.secop.gov.co/Public/Tendering/ContractNoticePhases/View?PPI=CO1.PPI.38639422&amp;isFromPublicArea=True&amp;isModal=False</t>
  </si>
  <si>
    <t>https://community.secop.gov.co/Public/Tendering/ContractNoticePhases/View?PPI=CO1.PPI.38644034&amp;isFromPublicArea=True&amp;isModal=False</t>
  </si>
  <si>
    <t>https://community.secop.gov.co/Public/Tendering/ContractNoticePhases/View?PPI=CO1.PPI.38736654&amp;isFromPublicArea=True&amp;isModal=False</t>
  </si>
  <si>
    <t>https://community.secop.gov.co/Public/Tendering/ContractNoticePhases/View?PPI=CO1.PPI.38768830&amp;isFromPublicArea=True&amp;isModal=False</t>
  </si>
  <si>
    <t>https://community.secop.gov.co/Public/Tendering/ContractNoticePhases/View?PPI=CO1.PPI.38911419&amp;isFromPublicArea=True&amp;isModal=False</t>
  </si>
  <si>
    <t>https://community.secop.gov.co/Public/Tendering/ContractNoticePhases/View?PPI=CO1.PPI.38912405&amp;isFromPublicArea=True&amp;isModal=False</t>
  </si>
  <si>
    <t>https://community.secop.gov.co/Public/Tendering/ContractNoticePhases/View?PPI=CO1.PPI.38945993&amp;isFromPublicArea=True&amp;isModal=False</t>
  </si>
  <si>
    <t>https://community.secop.gov.co/Public/Tendering/ContractNoticePhases/View?PPI=CO1.PPI.38968462&amp;isFromPublicArea=True&amp;isModal=False</t>
  </si>
  <si>
    <t>https://community.secop.gov.co/Public/Tendering/ContractNoticePhases/View?PPI=CO1.PPI.39023498&amp;isFromPublicArea=True&amp;isModal=False</t>
  </si>
  <si>
    <t>https://www.colombiacompra.gov.co/tienda-virtual-del-estado-colombiano/ordenes-compra/145479</t>
  </si>
  <si>
    <t>https://www.colombiacompra.gov.co/tienda-virtual-del-estado-colombiano/ordenes-compra/144908</t>
  </si>
  <si>
    <t>https://community.secop.gov.co/Public/Tendering/ContractNoticePhases/View?PPI=CO1.PPI.39253106&amp;isFromPublicArea=True&amp;isModal=False</t>
  </si>
  <si>
    <t>https://community.secop.gov.co/Public/Tendering/ContractNoticePhases/View?PPI=CO1.PPI.39398475&amp;isFromPublicArea=True&amp;isModal=False</t>
  </si>
  <si>
    <t>https://community.secop.gov.co/Public/Tendering/ContractNoticePhases/View?PPI=CO1.PPI.38829746&amp;isFromPublicArea=True&amp;isModal=False</t>
  </si>
  <si>
    <t>https://community.secop.gov.co/Public/Tendering/ContractNoticePhases/View?PPI=CO1.PPI.39428332&amp;isFromPublicArea=True&amp;isModal=False</t>
  </si>
  <si>
    <t>https://community.secop.gov.co/Public/Tendering/ContractNoticePhases/View?PPI=CO1.PPI.39444221&amp;isFromPublicArea=True&amp;isModal=False</t>
  </si>
  <si>
    <t>https://community.secop.gov.co/Public/Tendering/ContractNoticePhases/View?PPI=CO1.PPI.39493208&amp;isFromPublicArea=True&amp;isModal=False</t>
  </si>
  <si>
    <t>https://community.secop.gov.co/Public/Tendering/ContractNoticePhases/View?PPI=CO1.PPI.39507842&amp;isFromPublicArea=True&amp;isModal=False</t>
  </si>
  <si>
    <t>https://community.secop.gov.co/Public/Tendering/ContractNoticePhases/View?PPI=CO1.PPI.39708114&amp;isFromPublicArea=True&amp;isModal=False</t>
  </si>
  <si>
    <t>https://community.secop.gov.co/Public/Tendering/ContractNoticePhases/View?PPI=CO1.PPI.39828219&amp;isFromPublicArea=True&amp;isModal=False</t>
  </si>
  <si>
    <t>https://community.secop.gov.co/Public/Tendering/ContractNoticePhases/View?PPI=CO1.PPI.39878399&amp;isFromPublicArea=True&amp;isModal=False</t>
  </si>
  <si>
    <t>https://community.secop.gov.co/Public/Tendering/ContractNoticePhases/View?PPI=CO1.PPI.39879545&amp;isFromPublicArea=True&amp;isModal=False</t>
  </si>
  <si>
    <t>https://community.secop.gov.co/Public/Tendering/ContractNoticePhases/View?PPI=CO1.PPI.39883915&amp;isFromPublicArea=True&amp;isModal=False</t>
  </si>
  <si>
    <t>https://community.secop.gov.co/Public/Tendering/ContractNoticePhases/View?PPI=CO1.PPI.39886337&amp;isFromPublicArea=True&amp;isModal=False</t>
  </si>
  <si>
    <t>https://community.secop.gov.co/Public/Tendering/ContractNoticePhases/View?PPI=CO1.PPI.39898944&amp;isFromPublicArea=True&amp;isModal=False</t>
  </si>
  <si>
    <t>https://community.secop.gov.co/Public/Tendering/ContractNoticePhases/View?PPI=CO1.PPI.39947133&amp;isFromPublicArea=True&amp;isModal=False</t>
  </si>
  <si>
    <t>https://community.secop.gov.co/Public/Tendering/ContractNoticePhases/View?PPI=CO1.PPI.39959467&amp;isFromPublicArea=True&amp;isModal=False</t>
  </si>
  <si>
    <t>https://community.secop.gov.co/Public/Tendering/ContractNoticePhases/View?PPI=CO1.PPI.40065785&amp;isFromPublicArea=True&amp;isModal=False</t>
  </si>
  <si>
    <t>https://www.colombiacompra.gov.co/tienda-virtual-del-estado-colombiano/ordenes-compra/147705</t>
  </si>
  <si>
    <t>https://community.secop.gov.co/Public/Tendering/ContractNoticePhases/View?PPI=CO1.PPI.40344918&amp;isFromPublicArea=True&amp;isModal=False</t>
  </si>
  <si>
    <t>https://community.secop.gov.co/Public/Tendering/ContractNoticePhases/View?PPI=CO1.PPI.40214329&amp;isFromPublicArea=True&amp;isModal=False</t>
  </si>
  <si>
    <t>https://community.secop.gov.co/Public/Tendering/ContractNoticePhases/View?PPI=CO1.PPI.39882915&amp;isFromPublicArea=True&amp;isModal=False</t>
  </si>
  <si>
    <t>https://community.secop.gov.co/Public/Tendering/ContractNoticePhases/View?PPI=CO1.PPI.39902899&amp;isFromPublicArea=True&amp;isModal=False</t>
  </si>
  <si>
    <t>https://community.secop.gov.co/Public/Tendering/ContractNoticePhases/View?PPI=CO1.PPI.40424109&amp;isFromPublicArea=True&amp;isModal=False</t>
  </si>
  <si>
    <t>https://community.secop.gov.co/Public/Tendering/ContractNoticePhases/View?PPI=CO1.PPI.40527597&amp;isFromPublicArea=True&amp;isModal=False</t>
  </si>
  <si>
    <t>https://community.secop.gov.co/Public/Tendering/ContractNoticePhases/View?PPI=CO1.PPI.39509944&amp;isFromPublicArea=True&amp;isModal=False</t>
  </si>
  <si>
    <t>https://community.secop.gov.co/Public/Tendering/ContractNoticePhases/View?PPI=CO1.PPI.40755484&amp;isFromPublicArea=True&amp;isModal=False</t>
  </si>
  <si>
    <t>https://community.secop.gov.co/Public/Tendering/ContractNoticePhases/View?PPI=CO1.PPI.40741632&amp;isFromPublicArea=True&amp;isModal=False</t>
  </si>
  <si>
    <t>https://community.secop.gov.co/Public/Tendering/ContractNoticePhases/View?PPI=CO1.PPI.40741330&amp;isFromPublicArea=True&amp;isModal=False</t>
  </si>
  <si>
    <t>https://community.secop.gov.co/Public/Tendering/ContractNoticePhases/View?PPI=CO1.PPI.40867630&amp;isFromPublicArea=True&amp;isModal=False</t>
  </si>
  <si>
    <t>https://community.secop.gov.co/Public/Tendering/ContractNoticePhases/View?PPI=CO1.PPI.40899536&amp;isFromPublicArea=True&amp;isModal=False</t>
  </si>
  <si>
    <t>https://community.secop.gov.co/Public/Tendering/ContractNoticePhases/View?PPI=CO1.PPI.40917611&amp;isFromPublicArea=True&amp;isModal=False</t>
  </si>
  <si>
    <t>https://community.secop.gov.co/Public/Tendering/ContractNoticePhases/View?PPI=CO1.PPI.40978664&amp;isFromPublicArea=True&amp;isModal=False</t>
  </si>
  <si>
    <t>https://community.secop.gov.co/Public/Tendering/ContractNoticePhases/View?PPI=CO1.PPI.41062090&amp;isFromPublicArea=True&amp;isModal=False</t>
  </si>
  <si>
    <t>https://community.secop.gov.co/Public/Tendering/ContractNoticePhases/View?PPI=CO1.PPI.41084416&amp;isFromPublicArea=True&amp;isModal=False</t>
  </si>
  <si>
    <t>https://community.secop.gov.co/Public/Tendering/ContractNoticePhases/View?PPI=CO1.PPI.41092912&amp;isFromPublicArea=True&amp;isModal=False</t>
  </si>
  <si>
    <t>https://community.secop.gov.co/Public/Tendering/ContractNoticePhases/View?PPI=CO1.PPI.41223540&amp;isFromPublicArea=True&amp;isModal=False</t>
  </si>
  <si>
    <t>https://community.secop.gov.co/Public/Tendering/ContractNoticePhases/View?PPI=CO1.PPI.41580541&amp;isFromPublicArea=True&amp;isModal=False</t>
  </si>
  <si>
    <t>https://community.secop.gov.co/Public/Tendering/ContractNoticePhases/View?PPI=CO1.PPI.40202572&amp;isFromPublicArea=True&amp;isModal=False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</si>
</sst>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240A]\ #,##0"/>
    <numFmt numFmtId="165" formatCode="dd/mm/yyyy;@"/>
    <numFmt numFmtId="166" formatCode="d/mm/yyyy;@"/>
  </numFmts>
  <fonts count="8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/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/>
    <xf numFmtId="0" fontId="5" fillId="3" borderId="1" xfId="0" applyFont="1" applyFill="1" applyBorder="1" applyAlignment="1">
      <alignment vertical="center"/>
    </xf>
    <xf numFmtId="165" fontId="6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4" fillId="5" borderId="1" xfId="1" applyFill="1" applyBorder="1" applyAlignment="1" applyProtection="1">
      <alignment vertical="center"/>
      <protection locked="0"/>
    </xf>
    <xf numFmtId="0" fontId="0" fillId="0" borderId="1" xfId="0" applyBorder="1"/>
    <xf numFmtId="14" fontId="6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0" xfId="0" applyNumberFormat="1"/>
    <xf numFmtId="0" fontId="4" fillId="3" borderId="1" xfId="1" applyFill="1" applyBorder="1" applyAlignment="1">
      <alignment vertical="center"/>
    </xf>
    <xf numFmtId="166" fontId="6" fillId="4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ContractNoticePhases/View?PPI=CO1.PPI.37550334&amp;isFromPublicArea=True&amp;isModal=False" TargetMode="External"/><Relationship Id="rId13" Type="http://schemas.openxmlformats.org/officeDocument/2006/relationships/hyperlink" Target="https://community.secop.gov.co/Public/Tendering/ContractNoticePhases/View?PPI=CO1.PPI.37622969&amp;isFromPublicArea=True&amp;isModal=False" TargetMode="External"/><Relationship Id="rId3" Type="http://schemas.openxmlformats.org/officeDocument/2006/relationships/hyperlink" Target="https://community.secop.gov.co/Public/Tendering/ContractNoticePhases/View?PPI=CO1.PPI.37216229&amp;isFromPublicArea=True&amp;isModal=False" TargetMode="External"/><Relationship Id="rId7" Type="http://schemas.openxmlformats.org/officeDocument/2006/relationships/hyperlink" Target="https://community.secop.gov.co/Public/Tendering/ContractNoticePhases/View?PPI=CO1.PPI.37547518&amp;isFromPublicArea=True&amp;isModal=False" TargetMode="External"/><Relationship Id="rId12" Type="http://schemas.openxmlformats.org/officeDocument/2006/relationships/hyperlink" Target="https://community.secop.gov.co/Public/Tendering/ContractNoticePhases/View?PPI=CO1.PPI.37622458&amp;isFromPublicArea=True&amp;isModal=False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ContractNoticePhases/View?PPI=CO1.PPI.37181515&amp;isFromPublicArea=True&amp;isModal=Fals" TargetMode="External"/><Relationship Id="rId16" Type="http://schemas.openxmlformats.org/officeDocument/2006/relationships/hyperlink" Target="https://www.colombiacompra.gov.co/tienda-virtual-del-estado-colombiano/ordenes-compra/143488" TargetMode="External"/><Relationship Id="rId1" Type="http://schemas.openxmlformats.org/officeDocument/2006/relationships/hyperlink" Target="https://community.secop.gov.co/Public/Tendering/ContractNoticePhases/View?PPI=CO1.PPI.37093963&amp;isFromPublicArea=True&amp;isModal=False" TargetMode="External"/><Relationship Id="rId6" Type="http://schemas.openxmlformats.org/officeDocument/2006/relationships/hyperlink" Target="https://community.secop.gov.co/Public/Tendering/ContractNoticePhases/View?PPI=CO1.PPI.37471342&amp;isFromPublicArea=True&amp;isModal=False" TargetMode="External"/><Relationship Id="rId11" Type="http://schemas.openxmlformats.org/officeDocument/2006/relationships/hyperlink" Target="https://community.secop.gov.co/Public/Tendering/ContractNoticePhases/View?PPI=CO1.PPI.37620558&amp;isFromPublicArea=True&amp;isModal=False" TargetMode="External"/><Relationship Id="rId5" Type="http://schemas.openxmlformats.org/officeDocument/2006/relationships/hyperlink" Target="https://community.secop.gov.co/Public/Tendering/ContractNoticePhases/View?PPI=CO1.PPI.37217515&amp;isFromPublicArea=True&amp;isModal=False" TargetMode="External"/><Relationship Id="rId15" Type="http://schemas.openxmlformats.org/officeDocument/2006/relationships/hyperlink" Target="https://www.colombiacompra.gov.co/tienda-virtual-del-estado-colombiano/ordenes-compra/142657" TargetMode="External"/><Relationship Id="rId10" Type="http://schemas.openxmlformats.org/officeDocument/2006/relationships/hyperlink" Target="https://community.secop.gov.co/Public/Tendering/ContractNoticePhases/View?PPI=CO1.PPI.37619189&amp;isFromPublicArea=True&amp;isModal=False" TargetMode="External"/><Relationship Id="rId4" Type="http://schemas.openxmlformats.org/officeDocument/2006/relationships/hyperlink" Target="https://community.secop.gov.co/Public/Tendering/ContractNoticePhases/View?PPI=CO1.PPI.37216941&amp;isFromPublicArea=True&amp;isModal=False" TargetMode="External"/><Relationship Id="rId9" Type="http://schemas.openxmlformats.org/officeDocument/2006/relationships/hyperlink" Target="https://community.secop.gov.co/Public/Tendering/ContractNoticePhases/View?PPI=CO1.PPI.37614243&amp;isFromPublicArea=True&amp;isModal=False" TargetMode="External"/><Relationship Id="rId14" Type="http://schemas.openxmlformats.org/officeDocument/2006/relationships/hyperlink" Target="https://community.secop.gov.co/Public/Tendering/ContractNoticePhases/View?PPI=CO1.PPI.37656820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9"/>
  <sheetViews>
    <sheetView tabSelected="1" workbookViewId="0">
      <selection activeCell="E90" sqref="E90"/>
    </sheetView>
  </sheetViews>
  <sheetFormatPr baseColWidth="10" defaultRowHeight="15" x14ac:dyDescent="0.25"/>
  <cols>
    <col min="1" max="2" width="15.5703125" customWidth="1"/>
    <col min="3" max="3" width="17.140625" customWidth="1"/>
    <col min="4" max="4" width="15.28515625" customWidth="1"/>
    <col min="5" max="5" width="17.85546875" customWidth="1"/>
    <col min="6" max="6" width="18.140625" customWidth="1"/>
    <col min="7" max="7" width="13.42578125" customWidth="1"/>
    <col min="8" max="8" width="15.85546875" style="13" customWidth="1"/>
  </cols>
  <sheetData>
    <row r="1" spans="1:9" ht="23.25" x14ac:dyDescent="0.25">
      <c r="A1" s="17">
        <v>2025</v>
      </c>
      <c r="B1" s="18"/>
      <c r="C1" s="18"/>
      <c r="D1" s="18"/>
      <c r="E1" s="18"/>
      <c r="F1" s="18"/>
      <c r="G1" s="18"/>
      <c r="H1" s="18"/>
      <c r="I1" s="19"/>
    </row>
    <row r="2" spans="1:9" ht="60" x14ac:dyDescent="0.25">
      <c r="A2" s="1" t="s">
        <v>0</v>
      </c>
      <c r="B2" s="1" t="s">
        <v>1</v>
      </c>
      <c r="C2" s="2" t="s">
        <v>2</v>
      </c>
      <c r="D2" s="1" t="s">
        <v>8</v>
      </c>
      <c r="E2" s="2" t="s">
        <v>3</v>
      </c>
      <c r="F2" s="2" t="s">
        <v>4</v>
      </c>
      <c r="G2" s="1" t="s">
        <v>5</v>
      </c>
      <c r="H2" s="2" t="s">
        <v>6</v>
      </c>
      <c r="I2" s="1" t="s">
        <v>7</v>
      </c>
    </row>
    <row r="3" spans="1:9" x14ac:dyDescent="0.25">
      <c r="A3" s="7">
        <v>45677</v>
      </c>
      <c r="B3" s="7">
        <v>45919</v>
      </c>
      <c r="C3" s="8">
        <v>56139360</v>
      </c>
      <c r="D3" s="3">
        <f t="shared" ref="D3:D18" si="0">E3*100%/(C3+H3)</f>
        <v>0.92083333333333328</v>
      </c>
      <c r="E3" s="4">
        <v>51694994</v>
      </c>
      <c r="F3" s="4">
        <f>+C3+H3-E3</f>
        <v>4444366</v>
      </c>
      <c r="G3" s="5">
        <v>0</v>
      </c>
      <c r="H3" s="4"/>
      <c r="I3" s="6" t="s">
        <v>23</v>
      </c>
    </row>
    <row r="4" spans="1:9" x14ac:dyDescent="0.25">
      <c r="A4" s="7">
        <v>45674</v>
      </c>
      <c r="B4" s="7">
        <v>45916</v>
      </c>
      <c r="C4" s="8">
        <v>50640000</v>
      </c>
      <c r="D4" s="3">
        <f t="shared" si="0"/>
        <v>0.93333333333333335</v>
      </c>
      <c r="E4" s="4">
        <v>47264000</v>
      </c>
      <c r="F4" s="4">
        <f t="shared" ref="F4:F67" si="1">+C4+H4-E4</f>
        <v>3376000</v>
      </c>
      <c r="G4" s="5">
        <v>0</v>
      </c>
      <c r="H4" s="4"/>
      <c r="I4" s="6" t="s">
        <v>24</v>
      </c>
    </row>
    <row r="5" spans="1:9" x14ac:dyDescent="0.25">
      <c r="A5" s="7">
        <v>45674</v>
      </c>
      <c r="B5" s="7">
        <v>45916</v>
      </c>
      <c r="C5" s="8">
        <v>50640000</v>
      </c>
      <c r="D5" s="3">
        <f t="shared" si="0"/>
        <v>0.93333333333333335</v>
      </c>
      <c r="E5" s="4">
        <v>47264000</v>
      </c>
      <c r="F5" s="4">
        <f t="shared" si="1"/>
        <v>3376000</v>
      </c>
      <c r="G5" s="5">
        <v>0</v>
      </c>
      <c r="H5" s="4"/>
      <c r="I5" s="6" t="s">
        <v>25</v>
      </c>
    </row>
    <row r="6" spans="1:9" x14ac:dyDescent="0.25">
      <c r="A6" s="7">
        <v>45679</v>
      </c>
      <c r="B6" s="7">
        <v>45737</v>
      </c>
      <c r="C6" s="8">
        <v>19354000</v>
      </c>
      <c r="D6" s="3">
        <f t="shared" si="0"/>
        <v>1</v>
      </c>
      <c r="E6" s="4">
        <v>19354000</v>
      </c>
      <c r="F6" s="4">
        <f t="shared" si="1"/>
        <v>0</v>
      </c>
      <c r="G6" s="5">
        <v>0</v>
      </c>
      <c r="H6" s="4"/>
      <c r="I6" s="6" t="s">
        <v>26</v>
      </c>
    </row>
    <row r="7" spans="1:9" x14ac:dyDescent="0.25">
      <c r="A7" s="7">
        <v>45680</v>
      </c>
      <c r="B7" s="7">
        <v>45860</v>
      </c>
      <c r="C7" s="8">
        <v>52938000</v>
      </c>
      <c r="D7" s="3">
        <f t="shared" si="0"/>
        <v>0.42777777777777776</v>
      </c>
      <c r="E7" s="4">
        <v>22645700</v>
      </c>
      <c r="F7" s="4">
        <v>0</v>
      </c>
      <c r="G7" s="5">
        <v>0</v>
      </c>
      <c r="H7" s="4"/>
      <c r="I7" s="6" t="s">
        <v>27</v>
      </c>
    </row>
    <row r="8" spans="1:9" x14ac:dyDescent="0.25">
      <c r="A8" s="7">
        <v>45685</v>
      </c>
      <c r="B8" s="7">
        <v>45715</v>
      </c>
      <c r="C8" s="8">
        <v>7684500</v>
      </c>
      <c r="D8" s="3">
        <f t="shared" si="0"/>
        <v>1</v>
      </c>
      <c r="E8" s="4">
        <v>7684500</v>
      </c>
      <c r="F8" s="4">
        <f t="shared" si="1"/>
        <v>0</v>
      </c>
      <c r="G8" s="5">
        <v>0</v>
      </c>
      <c r="H8" s="4"/>
      <c r="I8" s="6" t="s">
        <v>28</v>
      </c>
    </row>
    <row r="9" spans="1:9" x14ac:dyDescent="0.25">
      <c r="A9" s="7">
        <v>45685</v>
      </c>
      <c r="B9" s="7">
        <v>45865</v>
      </c>
      <c r="C9" s="8">
        <v>48570000</v>
      </c>
      <c r="D9" s="3">
        <f t="shared" si="0"/>
        <v>1</v>
      </c>
      <c r="E9" s="4">
        <v>48570000</v>
      </c>
      <c r="F9" s="4">
        <f t="shared" si="1"/>
        <v>0</v>
      </c>
      <c r="G9" s="5">
        <v>0</v>
      </c>
      <c r="H9" s="4"/>
      <c r="I9" s="6" t="s">
        <v>29</v>
      </c>
    </row>
    <row r="10" spans="1:9" x14ac:dyDescent="0.25">
      <c r="A10" s="7">
        <v>45686</v>
      </c>
      <c r="B10" s="7">
        <v>45866</v>
      </c>
      <c r="C10" s="8">
        <v>48570000</v>
      </c>
      <c r="D10" s="3">
        <f t="shared" si="0"/>
        <v>1</v>
      </c>
      <c r="E10" s="4">
        <v>48570000</v>
      </c>
      <c r="F10" s="4">
        <f t="shared" si="1"/>
        <v>0</v>
      </c>
      <c r="G10" s="5">
        <v>0</v>
      </c>
      <c r="H10" s="4"/>
      <c r="I10" s="6" t="s">
        <v>30</v>
      </c>
    </row>
    <row r="11" spans="1:9" x14ac:dyDescent="0.25">
      <c r="A11" s="7">
        <v>45687</v>
      </c>
      <c r="B11" s="7">
        <v>45867</v>
      </c>
      <c r="C11" s="8">
        <v>26598000</v>
      </c>
      <c r="D11" s="3">
        <f t="shared" si="0"/>
        <v>1</v>
      </c>
      <c r="E11" s="4">
        <v>26598000</v>
      </c>
      <c r="F11" s="4">
        <f t="shared" si="1"/>
        <v>0</v>
      </c>
      <c r="G11" s="5">
        <v>0</v>
      </c>
      <c r="H11" s="4"/>
      <c r="I11" s="6" t="s">
        <v>31</v>
      </c>
    </row>
    <row r="12" spans="1:9" x14ac:dyDescent="0.25">
      <c r="A12" s="7">
        <v>45689</v>
      </c>
      <c r="B12" s="7">
        <v>46053</v>
      </c>
      <c r="C12" s="8">
        <v>117159820</v>
      </c>
      <c r="D12" s="3">
        <f t="shared" si="0"/>
        <v>0.52847843228164737</v>
      </c>
      <c r="E12" s="4">
        <v>61916438</v>
      </c>
      <c r="F12" s="4">
        <f t="shared" si="1"/>
        <v>55243382</v>
      </c>
      <c r="G12" s="5">
        <v>0</v>
      </c>
      <c r="H12" s="4"/>
      <c r="I12" s="6" t="s">
        <v>32</v>
      </c>
    </row>
    <row r="13" spans="1:9" x14ac:dyDescent="0.25">
      <c r="A13" s="7">
        <v>45691</v>
      </c>
      <c r="B13" s="7">
        <v>45963</v>
      </c>
      <c r="C13" s="8">
        <v>42000000</v>
      </c>
      <c r="D13" s="3">
        <f t="shared" si="0"/>
        <v>0.77037036507936507</v>
      </c>
      <c r="E13" s="4">
        <v>48533333</v>
      </c>
      <c r="F13" s="4">
        <f t="shared" si="1"/>
        <v>14466667</v>
      </c>
      <c r="G13" s="5">
        <v>1</v>
      </c>
      <c r="H13" s="4">
        <v>21000000</v>
      </c>
      <c r="I13" s="6" t="s">
        <v>33</v>
      </c>
    </row>
    <row r="14" spans="1:9" x14ac:dyDescent="0.25">
      <c r="A14" s="7">
        <v>45691</v>
      </c>
      <c r="B14" s="7">
        <v>45871</v>
      </c>
      <c r="C14" s="8">
        <v>21360000</v>
      </c>
      <c r="D14" s="3">
        <f t="shared" si="0"/>
        <v>1</v>
      </c>
      <c r="E14" s="4">
        <v>21360000</v>
      </c>
      <c r="F14" s="4">
        <f t="shared" si="1"/>
        <v>0</v>
      </c>
      <c r="G14" s="5">
        <v>0</v>
      </c>
      <c r="H14" s="4"/>
      <c r="I14" s="9" t="s">
        <v>9</v>
      </c>
    </row>
    <row r="15" spans="1:9" x14ac:dyDescent="0.25">
      <c r="A15" s="7">
        <v>45693</v>
      </c>
      <c r="B15" s="7">
        <v>45873</v>
      </c>
      <c r="C15" s="8">
        <v>45000000</v>
      </c>
      <c r="D15" s="3">
        <f t="shared" si="0"/>
        <v>1</v>
      </c>
      <c r="E15" s="4">
        <v>45000000</v>
      </c>
      <c r="F15" s="4">
        <f t="shared" si="1"/>
        <v>0</v>
      </c>
      <c r="G15" s="5">
        <v>0</v>
      </c>
      <c r="H15" s="4"/>
      <c r="I15" s="9" t="s">
        <v>10</v>
      </c>
    </row>
    <row r="16" spans="1:9" x14ac:dyDescent="0.25">
      <c r="A16" s="7">
        <v>45694</v>
      </c>
      <c r="B16" s="7">
        <v>45966</v>
      </c>
      <c r="C16" s="8">
        <v>31290000</v>
      </c>
      <c r="D16" s="3">
        <f t="shared" si="0"/>
        <v>0.75925925215723877</v>
      </c>
      <c r="E16" s="4">
        <v>35635833</v>
      </c>
      <c r="F16" s="4">
        <f t="shared" si="1"/>
        <v>11299167</v>
      </c>
      <c r="G16" s="5">
        <v>1</v>
      </c>
      <c r="H16" s="4">
        <v>15645000</v>
      </c>
      <c r="I16" s="9" t="s">
        <v>11</v>
      </c>
    </row>
    <row r="17" spans="1:9" x14ac:dyDescent="0.25">
      <c r="A17" s="7">
        <v>45694</v>
      </c>
      <c r="B17" s="7">
        <v>45813</v>
      </c>
      <c r="C17" s="8">
        <v>17732000</v>
      </c>
      <c r="D17" s="3">
        <f t="shared" si="0"/>
        <v>1</v>
      </c>
      <c r="E17" s="4">
        <v>17732000</v>
      </c>
      <c r="F17" s="4">
        <f t="shared" si="1"/>
        <v>0</v>
      </c>
      <c r="G17" s="5">
        <v>0</v>
      </c>
      <c r="H17" s="4"/>
      <c r="I17" s="9" t="s">
        <v>12</v>
      </c>
    </row>
    <row r="18" spans="1:9" x14ac:dyDescent="0.25">
      <c r="A18" s="7">
        <v>45695</v>
      </c>
      <c r="B18" s="7">
        <v>45936</v>
      </c>
      <c r="C18" s="8">
        <v>27345920</v>
      </c>
      <c r="D18" s="3">
        <f t="shared" si="0"/>
        <v>0.85000003656852652</v>
      </c>
      <c r="E18" s="4">
        <v>23244033</v>
      </c>
      <c r="F18" s="4">
        <f t="shared" si="1"/>
        <v>4101887</v>
      </c>
      <c r="G18" s="5">
        <v>0</v>
      </c>
      <c r="H18" s="4"/>
      <c r="I18" s="9" t="s">
        <v>13</v>
      </c>
    </row>
    <row r="19" spans="1:9" x14ac:dyDescent="0.25">
      <c r="A19" s="7">
        <v>45707</v>
      </c>
      <c r="B19" s="7">
        <v>45979</v>
      </c>
      <c r="C19" s="8">
        <v>37896000</v>
      </c>
      <c r="D19" s="3">
        <f t="shared" ref="D19:D27" si="2">E19*100%/(C19+H19)</f>
        <v>0.71111111111111114</v>
      </c>
      <c r="E19" s="4">
        <v>40422400</v>
      </c>
      <c r="F19" s="4">
        <f t="shared" si="1"/>
        <v>16421600</v>
      </c>
      <c r="G19" s="5">
        <v>1</v>
      </c>
      <c r="H19" s="4">
        <v>18948000</v>
      </c>
      <c r="I19" s="9" t="s">
        <v>14</v>
      </c>
    </row>
    <row r="20" spans="1:9" x14ac:dyDescent="0.25">
      <c r="A20" s="7">
        <v>45707</v>
      </c>
      <c r="B20" s="7">
        <v>45948</v>
      </c>
      <c r="C20" s="8">
        <v>56000000</v>
      </c>
      <c r="D20" s="3">
        <f t="shared" si="2"/>
        <v>0.8</v>
      </c>
      <c r="E20" s="4">
        <v>44800000</v>
      </c>
      <c r="F20" s="4">
        <f t="shared" si="1"/>
        <v>11200000</v>
      </c>
      <c r="G20" s="5">
        <v>0</v>
      </c>
      <c r="H20" s="4"/>
      <c r="I20" s="9" t="s">
        <v>15</v>
      </c>
    </row>
    <row r="21" spans="1:9" x14ac:dyDescent="0.25">
      <c r="A21" s="7">
        <v>45707</v>
      </c>
      <c r="B21" s="7">
        <v>45979</v>
      </c>
      <c r="C21" s="8">
        <v>26598000</v>
      </c>
      <c r="D21" s="3">
        <f t="shared" si="2"/>
        <v>0.6</v>
      </c>
      <c r="E21" s="4">
        <v>23938200</v>
      </c>
      <c r="F21" s="4">
        <f t="shared" si="1"/>
        <v>15958800</v>
      </c>
      <c r="G21" s="5">
        <v>1</v>
      </c>
      <c r="H21" s="4">
        <v>13299000</v>
      </c>
      <c r="I21" s="9" t="s">
        <v>16</v>
      </c>
    </row>
    <row r="22" spans="1:9" x14ac:dyDescent="0.25">
      <c r="A22" s="7">
        <v>45709</v>
      </c>
      <c r="B22" s="7">
        <v>45981</v>
      </c>
      <c r="C22" s="8">
        <v>37896000</v>
      </c>
      <c r="D22" s="3">
        <f t="shared" si="2"/>
        <v>0.70370369783970166</v>
      </c>
      <c r="E22" s="4">
        <v>40001333</v>
      </c>
      <c r="F22" s="4">
        <f t="shared" si="1"/>
        <v>16842667</v>
      </c>
      <c r="G22" s="5">
        <v>1</v>
      </c>
      <c r="H22" s="4">
        <v>18948000</v>
      </c>
      <c r="I22" s="9" t="s">
        <v>17</v>
      </c>
    </row>
    <row r="23" spans="1:9" x14ac:dyDescent="0.25">
      <c r="A23" s="7">
        <v>45709</v>
      </c>
      <c r="B23" s="7">
        <v>45950</v>
      </c>
      <c r="C23" s="8">
        <v>35464000</v>
      </c>
      <c r="D23" s="3">
        <f t="shared" si="2"/>
        <v>0.7916666760658696</v>
      </c>
      <c r="E23" s="4">
        <v>28075667</v>
      </c>
      <c r="F23" s="4">
        <f t="shared" si="1"/>
        <v>7388333</v>
      </c>
      <c r="G23" s="5">
        <v>0</v>
      </c>
      <c r="H23" s="4"/>
      <c r="I23" s="9" t="s">
        <v>18</v>
      </c>
    </row>
    <row r="24" spans="1:9" x14ac:dyDescent="0.25">
      <c r="A24" s="7">
        <v>45709</v>
      </c>
      <c r="B24" s="7">
        <v>45981</v>
      </c>
      <c r="C24" s="8">
        <v>12456000</v>
      </c>
      <c r="D24" s="3">
        <f t="shared" si="2"/>
        <v>0.7</v>
      </c>
      <c r="E24" s="4">
        <v>13078800</v>
      </c>
      <c r="F24" s="4">
        <f t="shared" si="1"/>
        <v>5605200</v>
      </c>
      <c r="G24" s="5">
        <v>1</v>
      </c>
      <c r="H24" s="4">
        <v>6228000</v>
      </c>
      <c r="I24" s="9" t="s">
        <v>19</v>
      </c>
    </row>
    <row r="25" spans="1:9" x14ac:dyDescent="0.25">
      <c r="A25" s="7">
        <v>45708</v>
      </c>
      <c r="B25" s="7">
        <v>45980</v>
      </c>
      <c r="C25" s="8">
        <v>37896000</v>
      </c>
      <c r="D25" s="3">
        <f t="shared" si="2"/>
        <v>0.70370369783970166</v>
      </c>
      <c r="E25" s="4">
        <v>40001333</v>
      </c>
      <c r="F25" s="4">
        <f t="shared" si="1"/>
        <v>16842667</v>
      </c>
      <c r="G25" s="5">
        <v>1</v>
      </c>
      <c r="H25" s="4">
        <v>18948000</v>
      </c>
      <c r="I25" s="9" t="s">
        <v>20</v>
      </c>
    </row>
    <row r="26" spans="1:9" x14ac:dyDescent="0.25">
      <c r="A26" s="7">
        <v>45709</v>
      </c>
      <c r="B26" s="7">
        <v>45950</v>
      </c>
      <c r="C26" s="8">
        <v>50528000</v>
      </c>
      <c r="D26" s="3">
        <f t="shared" si="2"/>
        <v>0.79166666006966435</v>
      </c>
      <c r="E26" s="4">
        <v>40001333</v>
      </c>
      <c r="F26" s="4">
        <f t="shared" si="1"/>
        <v>10526667</v>
      </c>
      <c r="G26" s="5">
        <v>0</v>
      </c>
      <c r="H26" s="4"/>
      <c r="I26" s="9" t="s">
        <v>21</v>
      </c>
    </row>
    <row r="27" spans="1:9" x14ac:dyDescent="0.25">
      <c r="A27" s="7">
        <v>45709</v>
      </c>
      <c r="B27" s="7">
        <v>45981</v>
      </c>
      <c r="C27" s="8">
        <v>42102000</v>
      </c>
      <c r="D27" s="3">
        <f t="shared" si="2"/>
        <v>0.70370370370370372</v>
      </c>
      <c r="E27" s="4">
        <v>44441000</v>
      </c>
      <c r="F27" s="4">
        <f t="shared" si="1"/>
        <v>18712000</v>
      </c>
      <c r="G27" s="5">
        <v>0</v>
      </c>
      <c r="H27" s="4">
        <v>21051000</v>
      </c>
      <c r="I27" s="9" t="s">
        <v>22</v>
      </c>
    </row>
    <row r="28" spans="1:9" x14ac:dyDescent="0.25">
      <c r="A28" s="7">
        <v>45727</v>
      </c>
      <c r="B28" s="7">
        <v>45971</v>
      </c>
      <c r="C28" s="8">
        <v>50528000</v>
      </c>
      <c r="D28" s="3">
        <f t="shared" ref="D28:D89" si="3">E28*100%/(C28+H28)</f>
        <v>0.49168126583280558</v>
      </c>
      <c r="E28" s="4">
        <v>24843671</v>
      </c>
      <c r="F28" s="4">
        <f t="shared" si="1"/>
        <v>25684329</v>
      </c>
      <c r="G28" s="10"/>
      <c r="H28" s="4"/>
      <c r="I28" s="6" t="s">
        <v>34</v>
      </c>
    </row>
    <row r="29" spans="1:9" x14ac:dyDescent="0.25">
      <c r="A29" s="7">
        <v>45717</v>
      </c>
      <c r="B29" s="7">
        <v>45991</v>
      </c>
      <c r="C29" s="8">
        <v>48813954</v>
      </c>
      <c r="D29" s="3">
        <f t="shared" si="3"/>
        <v>0.60516088522069655</v>
      </c>
      <c r="E29" s="4">
        <v>44310441</v>
      </c>
      <c r="F29" s="4">
        <f t="shared" si="1"/>
        <v>28910486</v>
      </c>
      <c r="G29" s="10">
        <v>1</v>
      </c>
      <c r="H29" s="4">
        <v>24406973</v>
      </c>
      <c r="I29" s="14" t="s">
        <v>35</v>
      </c>
    </row>
    <row r="30" spans="1:9" x14ac:dyDescent="0.25">
      <c r="A30" s="7">
        <v>45730</v>
      </c>
      <c r="B30" s="7">
        <v>46035</v>
      </c>
      <c r="C30" s="8">
        <v>11389730</v>
      </c>
      <c r="D30" s="3">
        <f t="shared" si="3"/>
        <v>0.6812101779410048</v>
      </c>
      <c r="E30" s="4">
        <v>7758800</v>
      </c>
      <c r="F30" s="4">
        <f t="shared" si="1"/>
        <v>3630930</v>
      </c>
      <c r="G30" s="10"/>
      <c r="H30" s="4"/>
      <c r="I30" s="6" t="s">
        <v>36</v>
      </c>
    </row>
    <row r="31" spans="1:9" x14ac:dyDescent="0.25">
      <c r="A31" s="7">
        <v>45726</v>
      </c>
      <c r="B31" s="7">
        <v>45976</v>
      </c>
      <c r="C31" s="8">
        <v>52746667</v>
      </c>
      <c r="D31" s="3">
        <f t="shared" si="3"/>
        <v>0.57085019991704722</v>
      </c>
      <c r="E31" s="4">
        <v>43240000</v>
      </c>
      <c r="F31" s="4">
        <f t="shared" si="1"/>
        <v>32506667</v>
      </c>
      <c r="G31" s="10">
        <v>1</v>
      </c>
      <c r="H31" s="4">
        <v>23000000</v>
      </c>
      <c r="I31" s="6" t="s">
        <v>37</v>
      </c>
    </row>
    <row r="32" spans="1:9" x14ac:dyDescent="0.25">
      <c r="A32" s="7">
        <v>45726</v>
      </c>
      <c r="B32" s="7">
        <v>45939</v>
      </c>
      <c r="C32" s="8">
        <v>31650000</v>
      </c>
      <c r="D32" s="3">
        <f t="shared" si="3"/>
        <v>0.81428571428571428</v>
      </c>
      <c r="E32" s="4">
        <v>36081000</v>
      </c>
      <c r="F32" s="4">
        <f t="shared" si="1"/>
        <v>8229000</v>
      </c>
      <c r="G32" s="10">
        <v>1</v>
      </c>
      <c r="H32" s="4">
        <v>12660000</v>
      </c>
      <c r="I32" s="6" t="s">
        <v>38</v>
      </c>
    </row>
    <row r="33" spans="1:9" x14ac:dyDescent="0.25">
      <c r="A33" s="7">
        <v>45730</v>
      </c>
      <c r="B33" s="7">
        <v>46094</v>
      </c>
      <c r="C33" s="8">
        <v>26586300</v>
      </c>
      <c r="D33" s="3">
        <f t="shared" si="3"/>
        <v>0.33199053647931454</v>
      </c>
      <c r="E33" s="4">
        <v>8826400</v>
      </c>
      <c r="F33" s="4">
        <f t="shared" si="1"/>
        <v>17759900</v>
      </c>
      <c r="G33" s="10"/>
      <c r="H33" s="4"/>
      <c r="I33" s="6" t="s">
        <v>39</v>
      </c>
    </row>
    <row r="34" spans="1:9" x14ac:dyDescent="0.25">
      <c r="A34" s="7">
        <v>45727</v>
      </c>
      <c r="B34" s="7">
        <v>45879</v>
      </c>
      <c r="C34" s="8">
        <v>35085000</v>
      </c>
      <c r="D34" s="3">
        <f t="shared" si="3"/>
        <v>0.46</v>
      </c>
      <c r="E34" s="4">
        <v>16139100</v>
      </c>
      <c r="F34" s="4">
        <v>0</v>
      </c>
      <c r="G34" s="10"/>
      <c r="H34" s="12"/>
      <c r="I34" s="6" t="s">
        <v>40</v>
      </c>
    </row>
    <row r="35" spans="1:9" x14ac:dyDescent="0.25">
      <c r="A35" s="7">
        <v>45734</v>
      </c>
      <c r="B35" s="7">
        <v>46039</v>
      </c>
      <c r="C35" s="8">
        <v>24350413</v>
      </c>
      <c r="D35" s="3">
        <f t="shared" si="3"/>
        <v>0.2314188675157173</v>
      </c>
      <c r="E35" s="4">
        <v>5635145</v>
      </c>
      <c r="F35" s="4">
        <f t="shared" si="1"/>
        <v>18715268</v>
      </c>
      <c r="G35" s="10"/>
      <c r="H35" s="12"/>
      <c r="I35" s="6" t="s">
        <v>41</v>
      </c>
    </row>
    <row r="36" spans="1:9" x14ac:dyDescent="0.25">
      <c r="A36" s="7">
        <v>45737</v>
      </c>
      <c r="B36" s="7">
        <v>45920</v>
      </c>
      <c r="C36" s="8">
        <v>46107000</v>
      </c>
      <c r="D36" s="3">
        <f t="shared" si="3"/>
        <v>0.86664714685405686</v>
      </c>
      <c r="E36" s="4">
        <v>39958500</v>
      </c>
      <c r="F36" s="4">
        <f t="shared" si="1"/>
        <v>6148500</v>
      </c>
      <c r="G36" s="10"/>
      <c r="H36" s="12"/>
      <c r="I36" s="14" t="s">
        <v>42</v>
      </c>
    </row>
    <row r="37" spans="1:9" x14ac:dyDescent="0.25">
      <c r="A37" s="7">
        <v>45743</v>
      </c>
      <c r="B37" s="7">
        <v>45834</v>
      </c>
      <c r="C37" s="8">
        <v>29031000</v>
      </c>
      <c r="D37" s="3">
        <f t="shared" si="3"/>
        <v>1</v>
      </c>
      <c r="E37" s="4">
        <v>29031000</v>
      </c>
      <c r="F37" s="4">
        <f t="shared" si="1"/>
        <v>0</v>
      </c>
      <c r="G37" s="10"/>
      <c r="H37" s="12"/>
      <c r="I37" s="6" t="s">
        <v>43</v>
      </c>
    </row>
    <row r="38" spans="1:9" x14ac:dyDescent="0.25">
      <c r="A38" s="7">
        <v>45749</v>
      </c>
      <c r="B38" s="7">
        <v>46113</v>
      </c>
      <c r="C38" s="8">
        <v>13557500</v>
      </c>
      <c r="D38" s="3">
        <f t="shared" si="3"/>
        <v>1</v>
      </c>
      <c r="E38" s="4">
        <v>13557500</v>
      </c>
      <c r="F38" s="4">
        <f t="shared" si="1"/>
        <v>0</v>
      </c>
      <c r="G38" s="10"/>
      <c r="H38" s="12"/>
      <c r="I38" s="6" t="s">
        <v>44</v>
      </c>
    </row>
    <row r="39" spans="1:9" x14ac:dyDescent="0.25">
      <c r="A39" s="7">
        <v>45749</v>
      </c>
      <c r="B39" s="7">
        <v>45931</v>
      </c>
      <c r="C39" s="8">
        <v>30900000</v>
      </c>
      <c r="D39" s="3">
        <f t="shared" si="3"/>
        <v>0.82777776699029126</v>
      </c>
      <c r="E39" s="4">
        <v>25578333</v>
      </c>
      <c r="F39" s="4">
        <f t="shared" si="1"/>
        <v>5321667</v>
      </c>
      <c r="G39" s="10"/>
      <c r="H39" s="12"/>
      <c r="I39" s="6" t="s">
        <v>45</v>
      </c>
    </row>
    <row r="40" spans="1:9" x14ac:dyDescent="0.25">
      <c r="A40" s="7">
        <v>45751</v>
      </c>
      <c r="B40" s="7">
        <v>46056</v>
      </c>
      <c r="C40" s="8">
        <v>259992150</v>
      </c>
      <c r="D40" s="3">
        <f t="shared" si="3"/>
        <v>0.3512644477919814</v>
      </c>
      <c r="E40" s="4">
        <v>91325999</v>
      </c>
      <c r="F40" s="4">
        <f t="shared" si="1"/>
        <v>168666151</v>
      </c>
      <c r="G40" s="10"/>
      <c r="H40" s="12"/>
      <c r="I40" s="6" t="s">
        <v>46</v>
      </c>
    </row>
    <row r="41" spans="1:9" x14ac:dyDescent="0.25">
      <c r="A41" s="7">
        <v>45751</v>
      </c>
      <c r="B41" s="7">
        <v>45984</v>
      </c>
      <c r="C41" s="8">
        <v>109113360</v>
      </c>
      <c r="D41" s="3">
        <f t="shared" si="3"/>
        <v>0.52605840384715497</v>
      </c>
      <c r="E41" s="4">
        <v>57400000</v>
      </c>
      <c r="F41" s="4">
        <f t="shared" si="1"/>
        <v>51713360</v>
      </c>
      <c r="G41" s="10"/>
      <c r="H41" s="12"/>
      <c r="I41" s="6" t="s">
        <v>47</v>
      </c>
    </row>
    <row r="42" spans="1:9" x14ac:dyDescent="0.25">
      <c r="A42" s="7">
        <v>45768</v>
      </c>
      <c r="B42" s="7">
        <v>45950</v>
      </c>
      <c r="C42" s="8">
        <v>40800000</v>
      </c>
      <c r="D42" s="3">
        <f t="shared" si="3"/>
        <v>0.66764705882352937</v>
      </c>
      <c r="E42" s="4">
        <v>27240000</v>
      </c>
      <c r="F42" s="4">
        <f t="shared" si="1"/>
        <v>13560000</v>
      </c>
      <c r="G42" s="10"/>
      <c r="H42" s="12"/>
      <c r="I42" s="6" t="s">
        <v>48</v>
      </c>
    </row>
    <row r="43" spans="1:9" x14ac:dyDescent="0.25">
      <c r="A43" s="7">
        <v>45758</v>
      </c>
      <c r="B43" s="7">
        <v>46001</v>
      </c>
      <c r="C43" s="8">
        <v>64000000</v>
      </c>
      <c r="D43" s="3">
        <f t="shared" si="3"/>
        <v>0.45833332812499999</v>
      </c>
      <c r="E43" s="4">
        <v>29333333</v>
      </c>
      <c r="F43" s="4">
        <f t="shared" si="1"/>
        <v>34666667</v>
      </c>
      <c r="G43" s="10"/>
      <c r="H43" s="12"/>
      <c r="I43" s="6" t="s">
        <v>49</v>
      </c>
    </row>
    <row r="44" spans="1:9" x14ac:dyDescent="0.25">
      <c r="A44" s="7">
        <v>45761</v>
      </c>
      <c r="B44" s="7">
        <v>46004</v>
      </c>
      <c r="C44" s="8">
        <v>137761035</v>
      </c>
      <c r="D44" s="3">
        <f t="shared" si="3"/>
        <v>0.42809642799213871</v>
      </c>
      <c r="E44" s="4">
        <v>58975007</v>
      </c>
      <c r="F44" s="4">
        <f t="shared" si="1"/>
        <v>78786028</v>
      </c>
      <c r="G44" s="10"/>
      <c r="H44" s="12"/>
      <c r="I44" s="6" t="s">
        <v>56</v>
      </c>
    </row>
    <row r="45" spans="1:9" x14ac:dyDescent="0.25">
      <c r="A45" s="7">
        <v>45768</v>
      </c>
      <c r="B45" s="7">
        <v>46022</v>
      </c>
      <c r="C45" s="8">
        <v>57150000</v>
      </c>
      <c r="D45" s="3">
        <f t="shared" si="3"/>
        <v>0.63133858267716536</v>
      </c>
      <c r="E45" s="4">
        <v>36081000</v>
      </c>
      <c r="F45" s="4">
        <f t="shared" si="1"/>
        <v>21069000</v>
      </c>
      <c r="G45" s="10"/>
      <c r="H45" s="12"/>
      <c r="I45" s="6" t="s">
        <v>50</v>
      </c>
    </row>
    <row r="46" spans="1:9" x14ac:dyDescent="0.25">
      <c r="A46" s="7">
        <v>45768</v>
      </c>
      <c r="B46" s="7">
        <v>46022</v>
      </c>
      <c r="C46" s="8">
        <v>63000000</v>
      </c>
      <c r="D46" s="3">
        <f t="shared" si="3"/>
        <v>0.47407406349206349</v>
      </c>
      <c r="E46" s="4">
        <v>29866666</v>
      </c>
      <c r="F46" s="4">
        <f t="shared" si="1"/>
        <v>33133334</v>
      </c>
      <c r="G46" s="10"/>
      <c r="H46" s="12"/>
      <c r="I46" s="6" t="s">
        <v>51</v>
      </c>
    </row>
    <row r="47" spans="1:9" x14ac:dyDescent="0.25">
      <c r="A47" s="7">
        <v>45769</v>
      </c>
      <c r="B47" s="7">
        <v>45890</v>
      </c>
      <c r="C47" s="8">
        <v>28068000</v>
      </c>
      <c r="D47" s="3">
        <f t="shared" si="3"/>
        <v>0.69166666666666665</v>
      </c>
      <c r="E47" s="4">
        <v>19413700</v>
      </c>
      <c r="F47" s="4">
        <v>0</v>
      </c>
      <c r="G47" s="10"/>
      <c r="H47" s="12"/>
      <c r="I47" s="6" t="s">
        <v>52</v>
      </c>
    </row>
    <row r="48" spans="1:9" x14ac:dyDescent="0.25">
      <c r="A48" s="7">
        <v>45771</v>
      </c>
      <c r="B48" s="7">
        <v>46014</v>
      </c>
      <c r="C48" s="8">
        <v>64000000</v>
      </c>
      <c r="D48" s="3">
        <f t="shared" si="3"/>
        <v>0.52916667187499999</v>
      </c>
      <c r="E48" s="4">
        <v>33866667</v>
      </c>
      <c r="F48" s="4">
        <f t="shared" si="1"/>
        <v>30133333</v>
      </c>
      <c r="G48" s="10"/>
      <c r="H48" s="12"/>
      <c r="I48" s="6" t="s">
        <v>53</v>
      </c>
    </row>
    <row r="49" spans="1:9" x14ac:dyDescent="0.25">
      <c r="A49" s="7">
        <v>45775</v>
      </c>
      <c r="B49" s="7">
        <v>45957</v>
      </c>
      <c r="C49" s="8">
        <v>36000000</v>
      </c>
      <c r="D49" s="3">
        <f t="shared" si="3"/>
        <v>0.68333333333333335</v>
      </c>
      <c r="E49" s="4">
        <v>24600000</v>
      </c>
      <c r="F49" s="4">
        <f t="shared" si="1"/>
        <v>11400000</v>
      </c>
      <c r="G49" s="10"/>
      <c r="H49" s="12"/>
      <c r="I49" s="6" t="s">
        <v>54</v>
      </c>
    </row>
    <row r="50" spans="1:9" x14ac:dyDescent="0.25">
      <c r="A50" s="7">
        <v>45777</v>
      </c>
      <c r="B50" s="7">
        <v>46141</v>
      </c>
      <c r="C50" s="8">
        <v>10000000</v>
      </c>
      <c r="D50" s="3">
        <f t="shared" si="3"/>
        <v>0.21473639999999999</v>
      </c>
      <c r="E50" s="4">
        <v>2147364</v>
      </c>
      <c r="F50" s="4">
        <f t="shared" si="1"/>
        <v>7852636</v>
      </c>
      <c r="G50" s="10"/>
      <c r="H50" s="12"/>
      <c r="I50" s="6" t="s">
        <v>55</v>
      </c>
    </row>
    <row r="51" spans="1:9" x14ac:dyDescent="0.25">
      <c r="A51" s="7">
        <v>45784</v>
      </c>
      <c r="B51" s="7">
        <v>45844</v>
      </c>
      <c r="C51" s="8">
        <v>31178000</v>
      </c>
      <c r="D51" s="3">
        <f t="shared" si="3"/>
        <v>1</v>
      </c>
      <c r="E51" s="4">
        <v>31178000</v>
      </c>
      <c r="F51" s="4">
        <f t="shared" si="1"/>
        <v>0</v>
      </c>
      <c r="G51" s="10"/>
      <c r="H51" s="12"/>
      <c r="I51" s="6" t="s">
        <v>57</v>
      </c>
    </row>
    <row r="52" spans="1:9" x14ac:dyDescent="0.25">
      <c r="A52" s="7">
        <v>45789</v>
      </c>
      <c r="B52" s="7">
        <v>46002</v>
      </c>
      <c r="C52" s="8">
        <v>15000000</v>
      </c>
      <c r="D52" s="3">
        <f t="shared" si="3"/>
        <v>0.67758600000000002</v>
      </c>
      <c r="E52" s="4">
        <v>10163790</v>
      </c>
      <c r="F52" s="4">
        <f t="shared" si="1"/>
        <v>4836210</v>
      </c>
      <c r="G52" s="10"/>
      <c r="H52" s="12"/>
      <c r="I52" s="6" t="s">
        <v>58</v>
      </c>
    </row>
    <row r="53" spans="1:9" x14ac:dyDescent="0.25">
      <c r="A53" s="15">
        <v>45786</v>
      </c>
      <c r="B53" s="15">
        <v>46189</v>
      </c>
      <c r="C53" s="8">
        <v>596555573</v>
      </c>
      <c r="D53" s="3">
        <f t="shared" si="3"/>
        <v>0.98184874387218235</v>
      </c>
      <c r="E53" s="4">
        <v>585727340</v>
      </c>
      <c r="F53" s="4">
        <f t="shared" si="1"/>
        <v>10828233</v>
      </c>
      <c r="G53" s="10"/>
      <c r="H53" s="12"/>
      <c r="I53" s="6" t="s">
        <v>59</v>
      </c>
    </row>
    <row r="54" spans="1:9" x14ac:dyDescent="0.25">
      <c r="A54" s="15">
        <v>45791</v>
      </c>
      <c r="B54" s="15">
        <v>46035</v>
      </c>
      <c r="C54" s="8">
        <v>56136000</v>
      </c>
      <c r="D54" s="3">
        <f t="shared" si="3"/>
        <v>0.44583333333333336</v>
      </c>
      <c r="E54" s="4">
        <v>25027300</v>
      </c>
      <c r="F54" s="4">
        <f t="shared" si="1"/>
        <v>31108700</v>
      </c>
      <c r="G54" s="10"/>
      <c r="H54" s="12"/>
      <c r="I54" s="6" t="s">
        <v>60</v>
      </c>
    </row>
    <row r="55" spans="1:9" x14ac:dyDescent="0.25">
      <c r="A55" s="15">
        <v>45813</v>
      </c>
      <c r="B55" s="15">
        <v>46177</v>
      </c>
      <c r="C55" s="8">
        <v>148500000</v>
      </c>
      <c r="D55" s="3">
        <f t="shared" si="3"/>
        <v>8.3848336700336701E-2</v>
      </c>
      <c r="E55" s="4">
        <v>12451478</v>
      </c>
      <c r="F55" s="4">
        <f t="shared" si="1"/>
        <v>136048522</v>
      </c>
      <c r="G55" s="10"/>
      <c r="H55" s="12"/>
      <c r="I55" s="6" t="s">
        <v>61</v>
      </c>
    </row>
    <row r="56" spans="1:9" x14ac:dyDescent="0.25">
      <c r="A56" s="15">
        <v>45798</v>
      </c>
      <c r="B56" s="15">
        <v>46162</v>
      </c>
      <c r="C56" s="8">
        <v>23169300</v>
      </c>
      <c r="D56" s="3">
        <f t="shared" si="3"/>
        <v>8.9696624412476861E-2</v>
      </c>
      <c r="E56" s="4">
        <v>2078208</v>
      </c>
      <c r="F56" s="4">
        <f t="shared" si="1"/>
        <v>21091092</v>
      </c>
      <c r="G56" s="10"/>
      <c r="H56" s="12"/>
      <c r="I56" s="6" t="s">
        <v>62</v>
      </c>
    </row>
    <row r="57" spans="1:9" x14ac:dyDescent="0.25">
      <c r="A57" s="15">
        <v>45802</v>
      </c>
      <c r="B57" s="15">
        <v>46022</v>
      </c>
      <c r="C57" s="8">
        <v>69058615</v>
      </c>
      <c r="D57" s="3">
        <f t="shared" si="3"/>
        <v>0.30470544478773576</v>
      </c>
      <c r="E57" s="4">
        <v>21042536</v>
      </c>
      <c r="F57" s="4">
        <f t="shared" si="1"/>
        <v>48016079</v>
      </c>
      <c r="G57" s="10"/>
      <c r="H57" s="12"/>
      <c r="I57" s="6" t="s">
        <v>63</v>
      </c>
    </row>
    <row r="58" spans="1:9" x14ac:dyDescent="0.25">
      <c r="A58" s="15">
        <v>45804</v>
      </c>
      <c r="B58" s="15">
        <v>46048</v>
      </c>
      <c r="C58" s="8">
        <v>28480000</v>
      </c>
      <c r="D58" s="3">
        <f t="shared" si="3"/>
        <v>0.2666666783707865</v>
      </c>
      <c r="E58" s="4">
        <v>7594667</v>
      </c>
      <c r="F58" s="4">
        <f t="shared" si="1"/>
        <v>20885333</v>
      </c>
      <c r="G58" s="10"/>
      <c r="H58" s="12"/>
      <c r="I58" s="6" t="s">
        <v>64</v>
      </c>
    </row>
    <row r="59" spans="1:9" x14ac:dyDescent="0.25">
      <c r="A59" s="15">
        <v>45811</v>
      </c>
      <c r="B59" s="15">
        <v>46175</v>
      </c>
      <c r="C59" s="8">
        <v>22166130</v>
      </c>
      <c r="D59" s="3">
        <f t="shared" si="3"/>
        <v>0.2499999774430629</v>
      </c>
      <c r="E59" s="4">
        <v>5541532</v>
      </c>
      <c r="F59" s="4">
        <f t="shared" si="1"/>
        <v>16624598</v>
      </c>
      <c r="G59" s="10"/>
      <c r="H59" s="12"/>
      <c r="I59" s="16" t="s">
        <v>65</v>
      </c>
    </row>
    <row r="60" spans="1:9" x14ac:dyDescent="0.25">
      <c r="A60" s="15">
        <v>45814</v>
      </c>
      <c r="B60" s="15">
        <v>46178</v>
      </c>
      <c r="C60" s="8">
        <v>12700000</v>
      </c>
      <c r="D60" s="3">
        <f t="shared" si="3"/>
        <v>1</v>
      </c>
      <c r="E60" s="4">
        <v>12700000</v>
      </c>
      <c r="F60" s="4">
        <f t="shared" si="1"/>
        <v>0</v>
      </c>
      <c r="G60" s="10"/>
      <c r="H60" s="12"/>
      <c r="I60" s="16" t="s">
        <v>66</v>
      </c>
    </row>
    <row r="61" spans="1:9" x14ac:dyDescent="0.25">
      <c r="A61" s="15">
        <v>45853</v>
      </c>
      <c r="B61" s="15">
        <v>46022</v>
      </c>
      <c r="C61" s="8">
        <v>295417500</v>
      </c>
      <c r="D61" s="3">
        <f t="shared" si="3"/>
        <v>0</v>
      </c>
      <c r="E61" s="4">
        <v>0</v>
      </c>
      <c r="F61" s="4">
        <f t="shared" si="1"/>
        <v>295417500</v>
      </c>
      <c r="G61" s="10"/>
      <c r="H61" s="12"/>
      <c r="I61" s="16" t="s">
        <v>77</v>
      </c>
    </row>
    <row r="62" spans="1:9" x14ac:dyDescent="0.25">
      <c r="A62" s="15">
        <v>45842</v>
      </c>
      <c r="B62" s="15">
        <v>45903</v>
      </c>
      <c r="C62" s="8">
        <v>89448135</v>
      </c>
      <c r="D62" s="3">
        <f t="shared" si="3"/>
        <v>0</v>
      </c>
      <c r="E62" s="4">
        <v>0</v>
      </c>
      <c r="F62" s="4">
        <f t="shared" si="1"/>
        <v>89448135</v>
      </c>
      <c r="G62" s="10"/>
      <c r="H62" s="12"/>
      <c r="I62" s="16" t="s">
        <v>78</v>
      </c>
    </row>
    <row r="63" spans="1:9" x14ac:dyDescent="0.25">
      <c r="A63" s="15">
        <v>45814</v>
      </c>
      <c r="B63" s="15">
        <v>46058</v>
      </c>
      <c r="C63" s="8">
        <v>61760000</v>
      </c>
      <c r="D63" s="3">
        <f t="shared" si="3"/>
        <v>0.33750000000000002</v>
      </c>
      <c r="E63" s="4">
        <v>20844000</v>
      </c>
      <c r="F63" s="4">
        <f t="shared" si="1"/>
        <v>40916000</v>
      </c>
      <c r="G63" s="10"/>
      <c r="H63" s="12"/>
      <c r="I63" s="16" t="s">
        <v>67</v>
      </c>
    </row>
    <row r="64" spans="1:9" x14ac:dyDescent="0.25">
      <c r="A64" s="15">
        <v>45814</v>
      </c>
      <c r="B64" s="15">
        <v>46058</v>
      </c>
      <c r="C64" s="8">
        <v>35464000</v>
      </c>
      <c r="D64" s="3">
        <f t="shared" si="3"/>
        <v>0.35416690164674036</v>
      </c>
      <c r="E64" s="4">
        <v>12560175</v>
      </c>
      <c r="F64" s="4">
        <f t="shared" si="1"/>
        <v>22903825</v>
      </c>
      <c r="G64" s="10"/>
      <c r="H64" s="12"/>
      <c r="I64" s="16" t="s">
        <v>68</v>
      </c>
    </row>
    <row r="65" spans="1:9" x14ac:dyDescent="0.25">
      <c r="A65" s="15">
        <v>45812</v>
      </c>
      <c r="B65" s="15">
        <v>45832</v>
      </c>
      <c r="C65" s="8">
        <v>1140996</v>
      </c>
      <c r="D65" s="3">
        <f t="shared" si="3"/>
        <v>0</v>
      </c>
      <c r="E65" s="4">
        <v>0</v>
      </c>
      <c r="F65" s="4">
        <f t="shared" si="1"/>
        <v>1140996</v>
      </c>
      <c r="G65" s="10"/>
      <c r="H65" s="12"/>
      <c r="I65" s="16" t="s">
        <v>69</v>
      </c>
    </row>
    <row r="66" spans="1:9" x14ac:dyDescent="0.25">
      <c r="A66" s="15">
        <v>45813</v>
      </c>
      <c r="B66" s="15">
        <v>45995</v>
      </c>
      <c r="C66" s="8">
        <v>12456000</v>
      </c>
      <c r="D66" s="3">
        <f t="shared" si="3"/>
        <v>0.4777777777777778</v>
      </c>
      <c r="E66" s="4">
        <v>5951200</v>
      </c>
      <c r="F66" s="4">
        <f t="shared" si="1"/>
        <v>6504800</v>
      </c>
      <c r="G66" s="10"/>
      <c r="H66" s="12"/>
      <c r="I66" s="16" t="s">
        <v>70</v>
      </c>
    </row>
    <row r="67" spans="1:9" x14ac:dyDescent="0.25">
      <c r="A67" s="11">
        <v>45819</v>
      </c>
      <c r="B67" s="11">
        <v>45848</v>
      </c>
      <c r="C67" s="8">
        <v>36642809</v>
      </c>
      <c r="D67" s="3">
        <f t="shared" si="3"/>
        <v>1</v>
      </c>
      <c r="E67" s="4">
        <v>36642809</v>
      </c>
      <c r="F67" s="4">
        <f t="shared" si="1"/>
        <v>0</v>
      </c>
      <c r="G67" s="10"/>
      <c r="H67" s="12"/>
      <c r="I67" s="16" t="s">
        <v>71</v>
      </c>
    </row>
    <row r="68" spans="1:9" x14ac:dyDescent="0.25">
      <c r="A68" s="15">
        <v>45813</v>
      </c>
      <c r="B68" s="15">
        <v>45946</v>
      </c>
      <c r="C68" s="8">
        <v>69615000</v>
      </c>
      <c r="D68" s="3">
        <f t="shared" si="3"/>
        <v>0.45</v>
      </c>
      <c r="E68" s="4">
        <v>31326750</v>
      </c>
      <c r="F68" s="4">
        <f t="shared" ref="F68:F89" si="4">+C68+H68-E68</f>
        <v>38288250</v>
      </c>
      <c r="G68" s="10"/>
      <c r="H68" s="12"/>
      <c r="I68" s="16" t="s">
        <v>72</v>
      </c>
    </row>
    <row r="69" spans="1:9" x14ac:dyDescent="0.25">
      <c r="A69" s="15">
        <v>45819</v>
      </c>
      <c r="B69" s="15">
        <v>46063</v>
      </c>
      <c r="C69" s="8">
        <v>27336000</v>
      </c>
      <c r="D69" s="3">
        <f t="shared" si="3"/>
        <v>0.32916666666666666</v>
      </c>
      <c r="E69" s="4">
        <v>8998100</v>
      </c>
      <c r="F69" s="4">
        <f t="shared" si="4"/>
        <v>18337900</v>
      </c>
      <c r="G69" s="10"/>
      <c r="H69" s="12"/>
      <c r="I69" s="16" t="s">
        <v>73</v>
      </c>
    </row>
    <row r="70" spans="1:9" x14ac:dyDescent="0.25">
      <c r="A70" s="15">
        <v>45825</v>
      </c>
      <c r="B70" s="15">
        <v>45834</v>
      </c>
      <c r="C70" s="8">
        <v>71169043</v>
      </c>
      <c r="D70" s="3">
        <f t="shared" si="3"/>
        <v>0.98604789444759011</v>
      </c>
      <c r="E70" s="4">
        <v>70176085</v>
      </c>
      <c r="F70" s="4">
        <v>0</v>
      </c>
      <c r="G70" s="10"/>
      <c r="H70" s="12"/>
      <c r="I70" s="16" t="s">
        <v>74</v>
      </c>
    </row>
    <row r="71" spans="1:9" x14ac:dyDescent="0.25">
      <c r="A71" s="15">
        <v>45825</v>
      </c>
      <c r="B71" s="15">
        <v>46189</v>
      </c>
      <c r="C71" s="8">
        <v>24801000</v>
      </c>
      <c r="D71" s="3">
        <f t="shared" si="3"/>
        <v>0</v>
      </c>
      <c r="E71" s="4">
        <v>0</v>
      </c>
      <c r="F71" s="4">
        <f t="shared" si="4"/>
        <v>24801000</v>
      </c>
      <c r="G71" s="10"/>
      <c r="H71" s="12"/>
      <c r="I71" s="16" t="s">
        <v>75</v>
      </c>
    </row>
    <row r="72" spans="1:9" x14ac:dyDescent="0.25">
      <c r="A72" s="15">
        <v>45839</v>
      </c>
      <c r="B72" s="15">
        <v>46081</v>
      </c>
      <c r="C72" s="8">
        <v>56000000</v>
      </c>
      <c r="D72" s="3">
        <f t="shared" si="3"/>
        <v>0.125</v>
      </c>
      <c r="E72" s="4">
        <v>7000000</v>
      </c>
      <c r="F72" s="4">
        <f t="shared" si="4"/>
        <v>49000000</v>
      </c>
      <c r="G72" s="10"/>
      <c r="H72" s="12"/>
      <c r="I72" s="16" t="s">
        <v>75</v>
      </c>
    </row>
    <row r="73" spans="1:9" x14ac:dyDescent="0.25">
      <c r="A73" s="15">
        <v>45836</v>
      </c>
      <c r="B73" s="15">
        <v>46022</v>
      </c>
      <c r="C73" s="8">
        <v>752000000</v>
      </c>
      <c r="D73" s="3">
        <f t="shared" si="3"/>
        <v>0</v>
      </c>
      <c r="E73" s="4">
        <v>0</v>
      </c>
      <c r="F73" s="4">
        <f t="shared" si="4"/>
        <v>752000000</v>
      </c>
      <c r="G73" s="10"/>
      <c r="H73" s="12"/>
      <c r="I73" s="16" t="s">
        <v>76</v>
      </c>
    </row>
    <row r="74" spans="1:9" x14ac:dyDescent="0.25">
      <c r="A74" s="15"/>
      <c r="B74" s="15"/>
      <c r="C74" s="8">
        <v>994892000</v>
      </c>
      <c r="D74" s="3">
        <f t="shared" si="3"/>
        <v>0</v>
      </c>
      <c r="E74" s="4">
        <v>0</v>
      </c>
      <c r="F74" s="4">
        <f t="shared" si="4"/>
        <v>994892000</v>
      </c>
      <c r="G74" s="10"/>
      <c r="H74" s="12"/>
      <c r="I74" s="16" t="s">
        <v>79</v>
      </c>
    </row>
    <row r="75" spans="1:9" x14ac:dyDescent="0.25">
      <c r="A75" s="7">
        <v>45845</v>
      </c>
      <c r="B75" s="7">
        <v>46019</v>
      </c>
      <c r="C75" s="8">
        <v>40250000</v>
      </c>
      <c r="D75" s="3">
        <f t="shared" si="3"/>
        <v>0.31304347826086959</v>
      </c>
      <c r="E75" s="4">
        <v>12600000</v>
      </c>
      <c r="F75" s="4">
        <f t="shared" si="4"/>
        <v>27650000</v>
      </c>
      <c r="G75" s="10"/>
      <c r="H75" s="12"/>
      <c r="I75" s="16" t="s">
        <v>80</v>
      </c>
    </row>
    <row r="76" spans="1:9" x14ac:dyDescent="0.25">
      <c r="A76" s="7">
        <v>45845</v>
      </c>
      <c r="B76" s="7">
        <v>46209</v>
      </c>
      <c r="C76" s="8">
        <v>190400000</v>
      </c>
      <c r="D76" s="3">
        <f t="shared" si="3"/>
        <v>6.6659999999999997E-2</v>
      </c>
      <c r="E76" s="4">
        <v>12692064</v>
      </c>
      <c r="F76" s="4">
        <f t="shared" si="4"/>
        <v>177707936</v>
      </c>
      <c r="G76" s="10"/>
      <c r="H76" s="12"/>
      <c r="I76" s="16" t="s">
        <v>81</v>
      </c>
    </row>
    <row r="77" spans="1:9" x14ac:dyDescent="0.25">
      <c r="A77" s="7">
        <v>45855</v>
      </c>
      <c r="B77" s="7">
        <v>46069</v>
      </c>
      <c r="C77" s="8">
        <v>49119000</v>
      </c>
      <c r="D77" s="3">
        <f t="shared" si="3"/>
        <v>0.20952380952380953</v>
      </c>
      <c r="E77" s="4">
        <v>10291600</v>
      </c>
      <c r="F77" s="4">
        <f t="shared" si="4"/>
        <v>38827400</v>
      </c>
      <c r="G77" s="10"/>
      <c r="H77" s="12"/>
      <c r="I77" s="16" t="s">
        <v>82</v>
      </c>
    </row>
    <row r="78" spans="1:9" x14ac:dyDescent="0.25">
      <c r="A78" s="7">
        <v>45853</v>
      </c>
      <c r="B78" s="7">
        <v>46036</v>
      </c>
      <c r="C78" s="8">
        <v>19572000</v>
      </c>
      <c r="D78" s="3">
        <f t="shared" si="3"/>
        <v>0.25555553852442264</v>
      </c>
      <c r="E78" s="4">
        <v>5001733</v>
      </c>
      <c r="F78" s="4">
        <f t="shared" si="4"/>
        <v>14570267</v>
      </c>
      <c r="G78" s="10"/>
      <c r="H78" s="12"/>
      <c r="I78" s="16" t="s">
        <v>83</v>
      </c>
    </row>
    <row r="79" spans="1:9" x14ac:dyDescent="0.25">
      <c r="A79" s="7">
        <v>45854</v>
      </c>
      <c r="B79" s="7">
        <v>46096</v>
      </c>
      <c r="C79" s="8">
        <v>29893500</v>
      </c>
      <c r="D79" s="3">
        <f t="shared" si="3"/>
        <v>0</v>
      </c>
      <c r="E79" s="4">
        <v>0</v>
      </c>
      <c r="F79" s="4">
        <f t="shared" si="4"/>
        <v>29893500</v>
      </c>
      <c r="G79" s="10"/>
      <c r="H79" s="12"/>
      <c r="I79" s="16" t="s">
        <v>84</v>
      </c>
    </row>
    <row r="80" spans="1:9" x14ac:dyDescent="0.25">
      <c r="A80" s="7">
        <v>45862</v>
      </c>
      <c r="B80" s="7">
        <v>46076</v>
      </c>
      <c r="C80" s="8">
        <v>49119000</v>
      </c>
      <c r="D80" s="3">
        <f t="shared" si="3"/>
        <v>3.3333333333333333E-2</v>
      </c>
      <c r="E80" s="4">
        <v>1637300</v>
      </c>
      <c r="F80" s="4">
        <f t="shared" si="4"/>
        <v>47481700</v>
      </c>
      <c r="G80" s="10"/>
      <c r="H80" s="12"/>
      <c r="I80" s="16" t="s">
        <v>85</v>
      </c>
    </row>
    <row r="81" spans="1:9" x14ac:dyDescent="0.25">
      <c r="A81" s="7">
        <v>45866</v>
      </c>
      <c r="B81" s="7">
        <v>46049</v>
      </c>
      <c r="C81" s="8">
        <v>30000000</v>
      </c>
      <c r="D81" s="3">
        <f t="shared" si="3"/>
        <v>0</v>
      </c>
      <c r="E81" s="4">
        <v>0</v>
      </c>
      <c r="F81" s="4">
        <f t="shared" si="4"/>
        <v>30000000</v>
      </c>
      <c r="G81" s="10"/>
      <c r="H81" s="12"/>
      <c r="I81" s="16" t="s">
        <v>86</v>
      </c>
    </row>
    <row r="82" spans="1:9" x14ac:dyDescent="0.25">
      <c r="A82" s="7">
        <v>45870</v>
      </c>
      <c r="B82" s="7">
        <v>45930</v>
      </c>
      <c r="C82" s="8">
        <v>4760000</v>
      </c>
      <c r="D82" s="3">
        <f t="shared" si="3"/>
        <v>0</v>
      </c>
      <c r="E82" s="4">
        <v>0</v>
      </c>
      <c r="F82" s="4">
        <f t="shared" si="4"/>
        <v>4760000</v>
      </c>
      <c r="G82" s="10"/>
      <c r="H82" s="12"/>
      <c r="I82" s="16" t="s">
        <v>87</v>
      </c>
    </row>
    <row r="83" spans="1:9" x14ac:dyDescent="0.25">
      <c r="A83" s="7">
        <v>45866</v>
      </c>
      <c r="B83" s="7">
        <v>46018</v>
      </c>
      <c r="C83" s="8">
        <v>40000000</v>
      </c>
      <c r="D83" s="3">
        <f t="shared" si="3"/>
        <v>0.22</v>
      </c>
      <c r="E83" s="4">
        <v>8800000</v>
      </c>
      <c r="F83" s="4">
        <f t="shared" si="4"/>
        <v>31200000</v>
      </c>
      <c r="G83" s="10"/>
      <c r="H83" s="12"/>
      <c r="I83" s="16" t="s">
        <v>88</v>
      </c>
    </row>
    <row r="84" spans="1:9" x14ac:dyDescent="0.25">
      <c r="A84" s="7">
        <v>45868</v>
      </c>
      <c r="B84" s="7">
        <v>45890</v>
      </c>
      <c r="C84" s="8">
        <v>5857603</v>
      </c>
      <c r="D84" s="3">
        <f t="shared" si="3"/>
        <v>0</v>
      </c>
      <c r="E84" s="4">
        <v>0</v>
      </c>
      <c r="F84" s="4">
        <f t="shared" si="4"/>
        <v>5857603</v>
      </c>
      <c r="G84" s="10"/>
      <c r="H84" s="12"/>
      <c r="I84" s="16" t="s">
        <v>89</v>
      </c>
    </row>
    <row r="85" spans="1:9" x14ac:dyDescent="0.25">
      <c r="A85" s="7">
        <v>45867</v>
      </c>
      <c r="B85" s="7">
        <v>46081</v>
      </c>
      <c r="C85" s="8">
        <v>9798000</v>
      </c>
      <c r="D85" s="3">
        <f t="shared" si="3"/>
        <v>0</v>
      </c>
      <c r="E85" s="4">
        <v>0</v>
      </c>
      <c r="F85" s="4">
        <f t="shared" si="4"/>
        <v>9798000</v>
      </c>
      <c r="G85" s="10"/>
      <c r="H85" s="12"/>
      <c r="I85" s="16" t="s">
        <v>90</v>
      </c>
    </row>
    <row r="86" spans="1:9" x14ac:dyDescent="0.25">
      <c r="A86" s="7">
        <v>45869</v>
      </c>
      <c r="B86" s="7">
        <v>45960</v>
      </c>
      <c r="C86" s="8">
        <v>18000000</v>
      </c>
      <c r="D86" s="3">
        <f t="shared" si="3"/>
        <v>0.33333333333333331</v>
      </c>
      <c r="E86" s="4">
        <v>6000000</v>
      </c>
      <c r="F86" s="4">
        <f t="shared" si="4"/>
        <v>12000000</v>
      </c>
      <c r="G86" s="10"/>
      <c r="H86" s="12"/>
      <c r="I86" s="16" t="s">
        <v>91</v>
      </c>
    </row>
    <row r="87" spans="1:9" x14ac:dyDescent="0.25">
      <c r="A87" s="7">
        <v>45874</v>
      </c>
      <c r="B87" s="7">
        <v>46026</v>
      </c>
      <c r="C87" s="8">
        <v>40475000</v>
      </c>
      <c r="D87" s="3">
        <f t="shared" si="3"/>
        <v>0.17333334156886968</v>
      </c>
      <c r="E87" s="4">
        <v>7015667</v>
      </c>
      <c r="F87" s="4">
        <f t="shared" si="4"/>
        <v>33459333</v>
      </c>
      <c r="G87" s="10"/>
      <c r="H87" s="12"/>
      <c r="I87" s="6" t="s">
        <v>92</v>
      </c>
    </row>
    <row r="88" spans="1:9" x14ac:dyDescent="0.25">
      <c r="A88" s="7">
        <v>45909</v>
      </c>
      <c r="B88" s="7">
        <v>45969</v>
      </c>
      <c r="C88" s="8">
        <v>30690000</v>
      </c>
      <c r="D88" s="3">
        <f t="shared" si="3"/>
        <v>0</v>
      </c>
      <c r="E88" s="4">
        <v>0</v>
      </c>
      <c r="F88" s="4">
        <f t="shared" si="4"/>
        <v>30690000</v>
      </c>
      <c r="G88" s="10"/>
      <c r="H88" s="12"/>
      <c r="I88" s="6" t="s">
        <v>93</v>
      </c>
    </row>
    <row r="89" spans="1:9" x14ac:dyDescent="0.25">
      <c r="A89" s="7"/>
      <c r="B89" s="7">
        <v>46234</v>
      </c>
      <c r="C89" s="8">
        <v>8412696075</v>
      </c>
      <c r="D89" s="3">
        <f t="shared" si="3"/>
        <v>0</v>
      </c>
      <c r="E89" s="4">
        <v>0</v>
      </c>
      <c r="F89" s="4">
        <f t="shared" si="4"/>
        <v>8412696075</v>
      </c>
      <c r="G89" s="10"/>
      <c r="H89" s="12"/>
      <c r="I89" s="6" t="s">
        <v>94</v>
      </c>
    </row>
  </sheetData>
  <mergeCells count="1">
    <mergeCell ref="A1:I1"/>
  </mergeCells>
  <dataValidations count="1">
    <dataValidation type="textLength" allowBlank="1" showInputMessage="1" showErrorMessage="1" errorTitle="Entrada no válida" error="Escriba un texto  Maximo 200 Caracteres" promptTitle="Cualquier contenido Maximo 200 Caracteres" sqref="I14:I27" xr:uid="{00000000-0002-0000-0000-000000000000}">
      <formula1>0</formula1>
      <formula2>200</formula2>
    </dataValidation>
  </dataValidations>
  <hyperlinks>
    <hyperlink ref="I14" r:id="rId1" xr:uid="{00000000-0004-0000-0000-000000000000}"/>
    <hyperlink ref="I15" r:id="rId2" xr:uid="{00000000-0004-0000-0000-000001000000}"/>
    <hyperlink ref="I16" r:id="rId3" xr:uid="{00000000-0004-0000-0000-000002000000}"/>
    <hyperlink ref="I17" r:id="rId4" xr:uid="{00000000-0004-0000-0000-000003000000}"/>
    <hyperlink ref="I18" r:id="rId5" xr:uid="{00000000-0004-0000-0000-000004000000}"/>
    <hyperlink ref="I19" r:id="rId6" xr:uid="{00000000-0004-0000-0000-000005000000}"/>
    <hyperlink ref="I20" r:id="rId7" xr:uid="{00000000-0004-0000-0000-000006000000}"/>
    <hyperlink ref="I21" r:id="rId8" xr:uid="{00000000-0004-0000-0000-000007000000}"/>
    <hyperlink ref="I22" r:id="rId9" xr:uid="{00000000-0004-0000-0000-000008000000}"/>
    <hyperlink ref="I23" r:id="rId10" xr:uid="{00000000-0004-0000-0000-000009000000}"/>
    <hyperlink ref="I24" r:id="rId11" xr:uid="{00000000-0004-0000-0000-00000A000000}"/>
    <hyperlink ref="I25" r:id="rId12" xr:uid="{00000000-0004-0000-0000-00000B000000}"/>
    <hyperlink ref="I26" r:id="rId13" xr:uid="{00000000-0004-0000-0000-00000C000000}"/>
    <hyperlink ref="I27" r:id="rId14" xr:uid="{00000000-0004-0000-0000-00000D000000}"/>
    <hyperlink ref="I29" r:id="rId15" xr:uid="{24B04D14-D096-457B-9D59-CE2F104752C8}"/>
    <hyperlink ref="I36" r:id="rId16" xr:uid="{5A864724-21BD-4EA6-A766-1D11C655C4AE}"/>
  </hyperlinks>
  <pageMargins left="0.7" right="0.7" top="0.75" bottom="0.75" header="0.3" footer="0.3"/>
  <pageSetup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Alvarez</dc:creator>
  <cp:lastModifiedBy>Oscar Alvarez</cp:lastModifiedBy>
  <dcterms:created xsi:type="dcterms:W3CDTF">2023-03-17T12:14:45Z</dcterms:created>
  <dcterms:modified xsi:type="dcterms:W3CDTF">2025-09-11T14:24:32Z</dcterms:modified>
</cp:coreProperties>
</file>