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loteriadbogota-my.sharepoint.com/personal/oscar_alvarez_loteriadebogota_com/Documents/Documentos/INFORMES/"/>
    </mc:Choice>
  </mc:AlternateContent>
  <xr:revisionPtr revIDLastSave="235" documentId="8_{B1B0E4C6-BD06-404A-90B5-2B880956CD13}" xr6:coauthVersionLast="47" xr6:coauthVersionMax="47" xr10:uidLastSave="{1076CCBD-7B2D-43BC-A7EE-FAA54B63BDDF}"/>
  <bookViews>
    <workbookView xWindow="-120" yWindow="-120" windowWidth="29040" windowHeight="15840" activeTab="4" xr2:uid="{00000000-000D-0000-FFFF-FFFF00000000}"/>
  </bookViews>
  <sheets>
    <sheet name="2021" sheetId="4" r:id="rId1"/>
    <sheet name="2022" sheetId="5" r:id="rId2"/>
    <sheet name="2023" sheetId="6" r:id="rId3"/>
    <sheet name="2024" sheetId="7" r:id="rId4"/>
    <sheet name="2025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2" i="8" l="1"/>
  <c r="F101" i="8"/>
  <c r="D101" i="8"/>
  <c r="F24" i="8"/>
  <c r="F4" i="8"/>
  <c r="F13" i="8"/>
  <c r="F89" i="7"/>
  <c r="F77" i="7"/>
  <c r="F100" i="8"/>
  <c r="D100" i="8"/>
  <c r="F99" i="8"/>
  <c r="D99" i="8"/>
  <c r="F98" i="8"/>
  <c r="D98" i="8"/>
  <c r="F97" i="8"/>
  <c r="D97" i="8"/>
  <c r="F96" i="8"/>
  <c r="D96" i="8"/>
  <c r="F95" i="8"/>
  <c r="D95" i="8"/>
  <c r="F94" i="8"/>
  <c r="D94" i="8"/>
  <c r="D93" i="8"/>
  <c r="F92" i="8"/>
  <c r="D92" i="8"/>
  <c r="F91" i="8"/>
  <c r="D91" i="8"/>
  <c r="F90" i="8"/>
  <c r="D90" i="8"/>
  <c r="F89" i="8"/>
  <c r="D89" i="8"/>
  <c r="F88" i="8"/>
  <c r="D88" i="8"/>
  <c r="F87" i="8"/>
  <c r="D87" i="8"/>
  <c r="F86" i="8"/>
  <c r="D86" i="8"/>
  <c r="F85" i="8"/>
  <c r="D85" i="8"/>
  <c r="F84" i="8"/>
  <c r="D84" i="8"/>
  <c r="F83" i="8"/>
  <c r="D83" i="8"/>
  <c r="F82" i="8"/>
  <c r="D82" i="8"/>
  <c r="F81" i="8"/>
  <c r="D81" i="8"/>
  <c r="F80" i="8"/>
  <c r="D80" i="8"/>
  <c r="F79" i="8"/>
  <c r="D79" i="8"/>
  <c r="F78" i="8"/>
  <c r="D78" i="8"/>
  <c r="F77" i="8"/>
  <c r="D77" i="8"/>
  <c r="F76" i="8"/>
  <c r="D76" i="8"/>
  <c r="F75" i="8"/>
  <c r="D75" i="8"/>
  <c r="F74" i="8"/>
  <c r="D74" i="8"/>
  <c r="F73" i="8"/>
  <c r="D73" i="8"/>
  <c r="F72" i="8"/>
  <c r="D72" i="8"/>
  <c r="F71" i="8"/>
  <c r="D71" i="8"/>
  <c r="F70" i="8"/>
  <c r="D70" i="8"/>
  <c r="F68" i="8"/>
  <c r="D68" i="8"/>
  <c r="F67" i="8"/>
  <c r="D67" i="8"/>
  <c r="F66" i="8"/>
  <c r="D66" i="8"/>
  <c r="F65" i="8"/>
  <c r="D65" i="8"/>
  <c r="F64" i="8"/>
  <c r="D64" i="8"/>
  <c r="F63" i="8"/>
  <c r="D63" i="8"/>
  <c r="F62" i="8"/>
  <c r="D62" i="8"/>
  <c r="F61" i="8"/>
  <c r="D61" i="8"/>
  <c r="F60" i="8"/>
  <c r="D60" i="8"/>
  <c r="F59" i="8"/>
  <c r="D59" i="8"/>
  <c r="F58" i="8"/>
  <c r="D58" i="8"/>
  <c r="F57" i="8"/>
  <c r="D57" i="8"/>
  <c r="F56" i="8"/>
  <c r="D56" i="8"/>
  <c r="F55" i="8"/>
  <c r="D55" i="8"/>
  <c r="F54" i="8"/>
  <c r="D54" i="8"/>
  <c r="F53" i="8"/>
  <c r="D53" i="8"/>
  <c r="D52" i="8"/>
  <c r="F51" i="8"/>
  <c r="D51" i="8"/>
  <c r="F50" i="8"/>
  <c r="D50" i="8"/>
  <c r="F49" i="8"/>
  <c r="D49" i="8"/>
  <c r="F48" i="8"/>
  <c r="D48" i="8"/>
  <c r="F46" i="8"/>
  <c r="D46" i="8"/>
  <c r="F45" i="8"/>
  <c r="D45" i="8"/>
  <c r="F44" i="8"/>
  <c r="D44" i="8"/>
  <c r="F43" i="8"/>
  <c r="D43" i="8"/>
  <c r="F42" i="8"/>
  <c r="D42" i="8"/>
  <c r="F41" i="8"/>
  <c r="D41" i="8"/>
  <c r="F40" i="8"/>
  <c r="D40" i="8"/>
  <c r="F39" i="8"/>
  <c r="D39" i="8"/>
  <c r="F38" i="8"/>
  <c r="D38" i="8"/>
  <c r="F37" i="8"/>
  <c r="D37" i="8"/>
  <c r="F36" i="8"/>
  <c r="D36" i="8"/>
  <c r="F35" i="8"/>
  <c r="D35" i="8"/>
  <c r="F33" i="8"/>
  <c r="D33" i="8"/>
  <c r="F32" i="8"/>
  <c r="D32" i="8"/>
  <c r="F31" i="8"/>
  <c r="D31" i="8"/>
  <c r="F30" i="8"/>
  <c r="D30" i="8"/>
  <c r="D29" i="8"/>
  <c r="F28" i="8"/>
  <c r="D28" i="8"/>
  <c r="F27" i="8"/>
  <c r="D27" i="8"/>
  <c r="F26" i="8"/>
  <c r="D26" i="8"/>
  <c r="F25" i="8"/>
  <c r="D25" i="8"/>
  <c r="D24" i="8"/>
  <c r="F23" i="8"/>
  <c r="D23" i="8"/>
  <c r="F22" i="8"/>
  <c r="D22" i="8"/>
  <c r="F21" i="8"/>
  <c r="D21" i="8"/>
  <c r="F20" i="8"/>
  <c r="D20" i="8"/>
  <c r="F19" i="8"/>
  <c r="D19" i="8"/>
  <c r="F18" i="8"/>
  <c r="D18" i="8"/>
  <c r="F17" i="8"/>
  <c r="D17" i="8"/>
  <c r="F16" i="8"/>
  <c r="D16" i="8"/>
  <c r="F15" i="8"/>
  <c r="D15" i="8"/>
  <c r="F14" i="8"/>
  <c r="D14" i="8"/>
  <c r="D13" i="8"/>
  <c r="D12" i="8"/>
  <c r="F11" i="8"/>
  <c r="D11" i="8"/>
  <c r="F10" i="8"/>
  <c r="D10" i="8"/>
  <c r="F9" i="8"/>
  <c r="D9" i="8"/>
  <c r="F8" i="8"/>
  <c r="D8" i="8"/>
  <c r="F6" i="8"/>
  <c r="D6" i="8"/>
  <c r="F5" i="8"/>
  <c r="D5" i="8"/>
  <c r="D4" i="8"/>
  <c r="F3" i="8"/>
  <c r="D3" i="8"/>
  <c r="D9" i="6" l="1"/>
  <c r="F92" i="7"/>
  <c r="F90" i="7"/>
  <c r="F86" i="7"/>
  <c r="F85" i="7"/>
  <c r="F82" i="7"/>
  <c r="F81" i="7"/>
  <c r="F80" i="7"/>
  <c r="F79" i="7"/>
  <c r="F78" i="7"/>
  <c r="F76" i="7"/>
  <c r="F75" i="7"/>
  <c r="F73" i="7"/>
  <c r="F71" i="7"/>
  <c r="F70" i="7"/>
  <c r="F68" i="7"/>
  <c r="F67" i="7"/>
  <c r="F66" i="7"/>
  <c r="F65" i="7"/>
  <c r="F64" i="7"/>
  <c r="F63" i="7"/>
  <c r="D92" i="7"/>
  <c r="D91" i="7"/>
  <c r="D90" i="7"/>
  <c r="D89" i="7"/>
  <c r="D88" i="7"/>
  <c r="D87" i="7"/>
  <c r="D86" i="7"/>
  <c r="D85" i="7"/>
  <c r="D84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F62" i="7" l="1"/>
  <c r="D62" i="7"/>
  <c r="F61" i="7"/>
  <c r="D61" i="7"/>
  <c r="D60" i="7"/>
  <c r="F59" i="7"/>
  <c r="D59" i="7"/>
  <c r="F58" i="7"/>
  <c r="D58" i="7"/>
  <c r="D57" i="7"/>
  <c r="F54" i="7"/>
  <c r="D54" i="7"/>
  <c r="F53" i="7"/>
  <c r="D53" i="7"/>
  <c r="F52" i="7"/>
  <c r="D52" i="7"/>
  <c r="D51" i="7"/>
  <c r="F50" i="7"/>
  <c r="D50" i="7"/>
  <c r="F49" i="7"/>
  <c r="D49" i="7"/>
  <c r="D48" i="7"/>
  <c r="F47" i="7"/>
  <c r="D47" i="7"/>
  <c r="F46" i="7"/>
  <c r="D46" i="7"/>
  <c r="F45" i="7"/>
  <c r="D45" i="7"/>
  <c r="F44" i="7"/>
  <c r="D44" i="7"/>
  <c r="F43" i="7"/>
  <c r="D43" i="7"/>
  <c r="F42" i="7"/>
  <c r="D42" i="7"/>
  <c r="F41" i="7"/>
  <c r="D41" i="7"/>
  <c r="F40" i="7"/>
  <c r="D40" i="7"/>
  <c r="F39" i="7"/>
  <c r="D39" i="7"/>
  <c r="F38" i="7"/>
  <c r="D38" i="7"/>
  <c r="F37" i="7"/>
  <c r="D37" i="7"/>
  <c r="F36" i="7"/>
  <c r="D36" i="7"/>
  <c r="F34" i="7"/>
  <c r="D34" i="7"/>
  <c r="F33" i="7"/>
  <c r="D33" i="7"/>
  <c r="F32" i="7"/>
  <c r="D32" i="7"/>
  <c r="F31" i="7"/>
  <c r="D31" i="7"/>
  <c r="F30" i="7"/>
  <c r="D30" i="7"/>
  <c r="F29" i="7"/>
  <c r="D29" i="7"/>
  <c r="F27" i="7"/>
  <c r="D27" i="7"/>
  <c r="F26" i="7"/>
  <c r="D26" i="7"/>
  <c r="F25" i="7"/>
  <c r="D25" i="7"/>
  <c r="F24" i="7"/>
  <c r="D24" i="7"/>
  <c r="F23" i="7"/>
  <c r="D23" i="7"/>
  <c r="F22" i="7"/>
  <c r="D22" i="7"/>
  <c r="F21" i="7"/>
  <c r="D21" i="7"/>
  <c r="F19" i="7"/>
  <c r="D19" i="7"/>
  <c r="D18" i="7"/>
  <c r="F17" i="7"/>
  <c r="D17" i="7"/>
  <c r="F16" i="7"/>
  <c r="D16" i="7"/>
  <c r="F15" i="7"/>
  <c r="D15" i="7"/>
  <c r="F14" i="7"/>
  <c r="D14" i="7"/>
  <c r="F13" i="7"/>
  <c r="D13" i="7"/>
  <c r="F10" i="7"/>
  <c r="D10" i="7"/>
  <c r="D9" i="7"/>
  <c r="F8" i="7"/>
  <c r="D8" i="7"/>
  <c r="F7" i="7"/>
  <c r="D7" i="7"/>
  <c r="F6" i="7"/>
  <c r="D6" i="7"/>
  <c r="F5" i="7"/>
  <c r="D5" i="7"/>
  <c r="F3" i="7"/>
  <c r="D3" i="7"/>
  <c r="F103" i="5" l="1"/>
  <c r="F98" i="5"/>
  <c r="F124" i="6" l="1"/>
  <c r="D124" i="6"/>
  <c r="F123" i="6"/>
  <c r="D123" i="6"/>
  <c r="D120" i="6"/>
  <c r="D119" i="6"/>
  <c r="F118" i="6"/>
  <c r="D118" i="6"/>
  <c r="F117" i="6"/>
  <c r="D117" i="6"/>
  <c r="F116" i="6"/>
  <c r="D116" i="6"/>
  <c r="F115" i="6"/>
  <c r="D115" i="6"/>
  <c r="F114" i="6"/>
  <c r="D114" i="6"/>
  <c r="D112" i="6"/>
  <c r="F111" i="6"/>
  <c r="D111" i="6"/>
  <c r="F110" i="6"/>
  <c r="D110" i="6"/>
  <c r="F109" i="6"/>
  <c r="D109" i="6"/>
  <c r="F108" i="6"/>
  <c r="D108" i="6"/>
  <c r="D107" i="6"/>
  <c r="F106" i="6"/>
  <c r="D106" i="6"/>
  <c r="F105" i="6"/>
  <c r="D105" i="6"/>
  <c r="F104" i="6"/>
  <c r="D104" i="6"/>
  <c r="F103" i="6"/>
  <c r="D103" i="6"/>
  <c r="F102" i="6"/>
  <c r="D102" i="6"/>
  <c r="F101" i="6"/>
  <c r="D101" i="6"/>
  <c r="D100" i="6"/>
  <c r="F99" i="6"/>
  <c r="D99" i="6"/>
  <c r="F98" i="6"/>
  <c r="D98" i="6"/>
  <c r="F97" i="6"/>
  <c r="F96" i="6"/>
  <c r="D96" i="6"/>
  <c r="F95" i="6"/>
  <c r="D95" i="6"/>
  <c r="F93" i="6"/>
  <c r="D93" i="6"/>
  <c r="F92" i="6"/>
  <c r="D92" i="6"/>
  <c r="F91" i="6"/>
  <c r="D91" i="6"/>
  <c r="F90" i="6"/>
  <c r="D90" i="6"/>
  <c r="F89" i="6"/>
  <c r="D89" i="6"/>
  <c r="D88" i="6"/>
  <c r="F87" i="6"/>
  <c r="D87" i="6"/>
  <c r="F86" i="6"/>
  <c r="D86" i="6"/>
  <c r="F85" i="6"/>
  <c r="D85" i="6"/>
  <c r="F82" i="6"/>
  <c r="D82" i="6"/>
  <c r="F81" i="6"/>
  <c r="D81" i="6"/>
  <c r="F80" i="6"/>
  <c r="D80" i="6"/>
  <c r="F79" i="6"/>
  <c r="D79" i="6"/>
  <c r="F78" i="6"/>
  <c r="D78" i="6"/>
  <c r="F77" i="6"/>
  <c r="D77" i="6"/>
  <c r="F76" i="6"/>
  <c r="D76" i="6"/>
  <c r="D74" i="6"/>
  <c r="F73" i="6"/>
  <c r="D73" i="6"/>
  <c r="F72" i="6"/>
  <c r="D72" i="6"/>
  <c r="F71" i="6"/>
  <c r="D71" i="6"/>
  <c r="F70" i="6"/>
  <c r="D70" i="6"/>
  <c r="D69" i="6"/>
  <c r="F67" i="6"/>
  <c r="D67" i="6"/>
  <c r="F66" i="6"/>
  <c r="D66" i="6"/>
  <c r="F65" i="6"/>
  <c r="D65" i="6"/>
  <c r="F64" i="6"/>
  <c r="D64" i="6"/>
  <c r="F63" i="6"/>
  <c r="D63" i="6"/>
  <c r="F62" i="6"/>
  <c r="D62" i="6"/>
  <c r="F61" i="6"/>
  <c r="D61" i="6"/>
  <c r="F60" i="6"/>
  <c r="D60" i="6"/>
  <c r="F58" i="6"/>
  <c r="D58" i="6"/>
  <c r="F57" i="6"/>
  <c r="D57" i="6"/>
  <c r="D55" i="6"/>
  <c r="D53" i="6"/>
  <c r="D52" i="6"/>
  <c r="D51" i="6"/>
  <c r="F50" i="6"/>
  <c r="D50" i="6"/>
  <c r="F49" i="6"/>
  <c r="D49" i="6"/>
  <c r="F48" i="6"/>
  <c r="D48" i="6"/>
  <c r="F47" i="6"/>
  <c r="D47" i="6"/>
  <c r="F46" i="6"/>
  <c r="D46" i="6"/>
  <c r="F45" i="6"/>
  <c r="D45" i="6"/>
  <c r="F44" i="6"/>
  <c r="D44" i="6"/>
  <c r="F43" i="6"/>
  <c r="D43" i="6"/>
  <c r="F42" i="6"/>
  <c r="D42" i="6"/>
  <c r="F41" i="6"/>
  <c r="D41" i="6"/>
  <c r="F40" i="6"/>
  <c r="D40" i="6"/>
  <c r="F39" i="6"/>
  <c r="D39" i="6"/>
  <c r="F38" i="6"/>
  <c r="D38" i="6"/>
  <c r="F37" i="6"/>
  <c r="D37" i="6"/>
  <c r="F36" i="6"/>
  <c r="D36" i="6"/>
  <c r="F35" i="6"/>
  <c r="D35" i="6"/>
  <c r="F34" i="6"/>
  <c r="D34" i="6"/>
  <c r="F33" i="6"/>
  <c r="D33" i="6"/>
  <c r="F32" i="6"/>
  <c r="D32" i="6"/>
  <c r="F31" i="6"/>
  <c r="D31" i="6"/>
  <c r="F27" i="6"/>
  <c r="F25" i="6"/>
  <c r="F24" i="6"/>
  <c r="D24" i="6"/>
  <c r="F23" i="6"/>
  <c r="D23" i="6"/>
  <c r="F22" i="6"/>
  <c r="D22" i="6"/>
  <c r="F21" i="6"/>
  <c r="D21" i="6"/>
  <c r="F19" i="6"/>
  <c r="F18" i="6"/>
  <c r="F17" i="6"/>
  <c r="F16" i="6"/>
  <c r="D16" i="6"/>
  <c r="F14" i="6"/>
  <c r="D14" i="6"/>
  <c r="F13" i="6"/>
  <c r="D13" i="6"/>
  <c r="D12" i="6"/>
  <c r="F11" i="6"/>
  <c r="D11" i="6"/>
  <c r="F10" i="6"/>
  <c r="D10" i="6"/>
  <c r="F9" i="6"/>
  <c r="F8" i="6"/>
  <c r="D8" i="6"/>
  <c r="F7" i="6"/>
  <c r="D7" i="6"/>
  <c r="F6" i="6"/>
  <c r="D6" i="6"/>
  <c r="F5" i="6"/>
  <c r="F4" i="6"/>
  <c r="D4" i="6"/>
  <c r="F3" i="6"/>
  <c r="D3" i="6"/>
  <c r="F92" i="5" l="1"/>
  <c r="F81" i="5" l="1"/>
  <c r="F79" i="5"/>
  <c r="F78" i="5"/>
  <c r="F46" i="5" l="1"/>
  <c r="F54" i="5" l="1"/>
  <c r="F55" i="5"/>
  <c r="F56" i="5"/>
  <c r="F45" i="5" l="1"/>
  <c r="F102" i="5" l="1"/>
  <c r="F101" i="5"/>
  <c r="F100" i="5"/>
  <c r="F97" i="5"/>
  <c r="F96" i="5"/>
  <c r="F95" i="5"/>
  <c r="F94" i="5"/>
  <c r="F93" i="5"/>
  <c r="F89" i="5"/>
  <c r="F88" i="5"/>
  <c r="F87" i="5"/>
  <c r="F85" i="5"/>
  <c r="F84" i="5"/>
  <c r="F83" i="5"/>
  <c r="F82" i="5"/>
  <c r="F80" i="5"/>
  <c r="F77" i="5"/>
  <c r="F76" i="5"/>
  <c r="F73" i="5"/>
  <c r="F71" i="5"/>
  <c r="F70" i="5"/>
  <c r="F69" i="5"/>
  <c r="F68" i="5"/>
  <c r="F66" i="5"/>
  <c r="F65" i="5"/>
  <c r="F64" i="5"/>
  <c r="F63" i="5"/>
  <c r="F62" i="5"/>
  <c r="F61" i="5"/>
  <c r="F60" i="5"/>
  <c r="F58" i="5"/>
  <c r="F53" i="5"/>
  <c r="F52" i="5"/>
  <c r="F50" i="5"/>
  <c r="F49" i="5"/>
  <c r="F44" i="5"/>
  <c r="F41" i="5"/>
  <c r="F40" i="5"/>
  <c r="F38" i="5"/>
  <c r="F37" i="5"/>
  <c r="F36" i="5"/>
  <c r="F35" i="5"/>
  <c r="F34" i="5"/>
  <c r="F33" i="5"/>
  <c r="F32" i="5"/>
  <c r="F31" i="5"/>
  <c r="F28" i="5"/>
  <c r="F27" i="5"/>
  <c r="F26" i="5"/>
  <c r="F24" i="5"/>
  <c r="F23" i="5"/>
  <c r="F22" i="5"/>
  <c r="F21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103" i="4" l="1"/>
  <c r="F102" i="4"/>
  <c r="F101" i="4"/>
  <c r="F94" i="4"/>
  <c r="F93" i="4"/>
  <c r="F91" i="4"/>
  <c r="F90" i="4"/>
  <c r="F83" i="4"/>
  <c r="F82" i="4"/>
  <c r="F80" i="4"/>
  <c r="F79" i="4"/>
  <c r="F78" i="4"/>
  <c r="F77" i="4"/>
  <c r="F72" i="4"/>
  <c r="F71" i="4"/>
  <c r="F67" i="4"/>
  <c r="F60" i="4"/>
  <c r="F59" i="4"/>
  <c r="F57" i="4"/>
  <c r="F56" i="4"/>
  <c r="F55" i="4"/>
  <c r="F54" i="4"/>
  <c r="F48" i="4"/>
  <c r="F45" i="4"/>
  <c r="F43" i="4"/>
  <c r="F42" i="4"/>
  <c r="F36" i="4"/>
  <c r="F34" i="4"/>
  <c r="F33" i="4"/>
  <c r="F31" i="4"/>
  <c r="F27" i="4"/>
  <c r="F21" i="4"/>
  <c r="F20" i="4"/>
  <c r="F19" i="4"/>
  <c r="E3" i="4"/>
  <c r="F99" i="4"/>
  <c r="F97" i="4"/>
  <c r="F92" i="4"/>
  <c r="F88" i="4"/>
  <c r="F86" i="4"/>
  <c r="F85" i="4"/>
  <c r="F84" i="4"/>
  <c r="F81" i="4"/>
  <c r="F76" i="4"/>
  <c r="F75" i="4"/>
  <c r="F74" i="4"/>
  <c r="F73" i="4"/>
  <c r="F70" i="4"/>
  <c r="F65" i="4"/>
  <c r="F64" i="4"/>
  <c r="F63" i="4"/>
  <c r="F62" i="4"/>
  <c r="F61" i="4"/>
  <c r="F58" i="4"/>
  <c r="F53" i="4"/>
  <c r="F47" i="4"/>
  <c r="F41" i="4"/>
  <c r="F40" i="4"/>
  <c r="F38" i="4"/>
  <c r="F37" i="4"/>
  <c r="F35" i="4"/>
  <c r="F29" i="4"/>
  <c r="F26" i="4"/>
  <c r="F25" i="4"/>
  <c r="F23" i="4"/>
  <c r="F15" i="4"/>
</calcChain>
</file>

<file path=xl/sharedStrings.xml><?xml version="1.0" encoding="utf-8"?>
<sst xmlns="http://schemas.openxmlformats.org/spreadsheetml/2006/main" count="563" uniqueCount="522">
  <si>
    <t>FECHA DE INICIO</t>
  </si>
  <si>
    <t>FECHA FINALIZACIÓN</t>
  </si>
  <si>
    <t>VALOR DEL CONTRATO</t>
  </si>
  <si>
    <t>PROCENTAJE DE EJECUCIÓN</t>
  </si>
  <si>
    <t>VALOR DESEMBOLSOS EJECUTADOS</t>
  </si>
  <si>
    <t>VALOR  PENDIENTE POR EJECUTAR</t>
  </si>
  <si>
    <t>CANTIDAD OTROSÍES Y ADICIONES</t>
  </si>
  <si>
    <t>VALOR ADICIONES</t>
  </si>
  <si>
    <t>LINK SECOP</t>
  </si>
  <si>
    <t>PORCENTAJE DE EJECUCIÓN</t>
  </si>
  <si>
    <t xml:space="preserve">https://community.secop.gov.co/Public/Tendering/ContractNoticePhases/View?PPI=CO1.PPI.11548832&amp;isFromPublicArea=True&amp;isModal=False
</t>
  </si>
  <si>
    <t>https://community.secop.gov.co/Public/Tendering/ContractNoticePhases/View?PPI=CO1.PPI.11548861&amp;isFromPublicArea=True&amp;isModal=False</t>
  </si>
  <si>
    <t>https://community.secop.gov.co/Public/Tendering/ContractNoticePhases/View?PPI=CO1.PPI.11555691&amp;isFromPublicArea=True&amp;isModal=False</t>
  </si>
  <si>
    <t xml:space="preserve">https://community.secop.gov.co/Public/Tendering/ContractNoticePhases/View?PPI=CO1.PPI.11557073&amp;isFromPublicArea=True&amp;isModal=False
</t>
  </si>
  <si>
    <t xml:space="preserve">https://community.secop.gov.co/Public/Tendering/ContractNoticePhases/View?PPI=CO1.PPI.11566867&amp;isFromPublicArea=True&amp;isModal=False
</t>
  </si>
  <si>
    <t>https://community.secop.gov.co/Public/Tendering/ContractNoticePhases/View?PPI=CO1.PPI.11566900&amp;isFromPublicArea=True&amp;isModal=False</t>
  </si>
  <si>
    <t>https://community.secop.gov.co/Public/Tendering/ContractNoticePhases/View?PPI=CO1.PPI.11574462&amp;isFromPublicArea=True&amp;isModal=False</t>
  </si>
  <si>
    <t>https://community.secop.gov.co/Public/Tendering/ContractNoticePhases/View?PPI=CO1.PPI.11595647&amp;isFromPublicArea=True&amp;isModal=False</t>
  </si>
  <si>
    <t>https://community.secop.gov.co/Public/Tendering/ContractNoticePhases/View?PPI=CO1.PPI.11635859&amp;isFromPublicArea=True&amp;isModal=False</t>
  </si>
  <si>
    <t>https://community.secop.gov.co/Public/Tendering/ContractNoticePhases/View?PPI=CO1.PPI.11645417&amp;isFromPublicArea=True&amp;isModal=False</t>
  </si>
  <si>
    <t>https://community.secop.gov.co/Public/Tendering/ContractNoticePhases/View?PPI=CO1.PPI.11735207&amp;isFromPublicArea=True&amp;isModal=False</t>
  </si>
  <si>
    <t xml:space="preserve">https://community.secop.gov.co/Public/Tendering/ContractNoticePhases/View?PPI=CO1.PPI.11762489&amp;isFromPublicArea=True&amp;isModal=False
</t>
  </si>
  <si>
    <t xml:space="preserve">https://community.secop.gov.co/Public/Tendering/ContractNoticePhases/View?PPI=CO1.PPI.11804855&amp;isFromPublicArea=True&amp;isModal=False
</t>
  </si>
  <si>
    <t>https://community.secop.gov.co/Public/Tendering/ContractNoticePhases/View?PPI=CO1.PPI.11818829&amp;isFromPublicArea=True&amp;isModal=False</t>
  </si>
  <si>
    <t>https://community.secop.gov.co/Public/Tendering/ContractNoticePhases/View?PPI=CO1.PPI.11822920&amp;isFromPublicArea=True&amp;isModal=False</t>
  </si>
  <si>
    <t>https://community.secop.gov.co/Public/Tendering/ContractNoticePhases/View?PPI=CO1.PPI.11931127&amp;isFromPublicArea=True&amp;isModal=False</t>
  </si>
  <si>
    <t xml:space="preserve">https://community.secop.gov.co/Public/Tendering/ContractNoticePhases/View?PPI=CO1.PPI.12007204&amp;isFromPublicArea=True&amp;isModal=False
</t>
  </si>
  <si>
    <t>https://community.secop.gov.co/Public/Tendering/ContractNoticePhases/View?PPI=CO1.PPI.12107715&amp;isFromPublicArea=True&amp;isModal=False</t>
  </si>
  <si>
    <t xml:space="preserve">https://community.secop.gov.co/Public/Tendering/ContractNoticePhases/View?PPI=CO1.PPI.12174411&amp;isFromPublicArea=True&amp;isModal=False
</t>
  </si>
  <si>
    <t>https://community.secop.gov.co/Public/Tendering/ContractNoticePhases/View?PPI=CO1.PPI.12206045&amp;isFromPublicArea=True&amp;isModal=False</t>
  </si>
  <si>
    <t>https://www.colombiacompra.gov.co/tienda-virtual-del-estado-colombiano/ordenes-compra/64735</t>
  </si>
  <si>
    <t>https://www.colombiacompra.gov.co/tienda-virtual-del-estado-colombiano/ordenes-compra/64745</t>
  </si>
  <si>
    <t>https://community.secop.gov.co/Public/Tendering/ContractNoticePhases/View?PPI=CO1.PPI.11911195&amp;isFromPublicArea=True&amp;isModal=False</t>
  </si>
  <si>
    <t xml:space="preserve">https://community.secop.gov.co/Public/Tendering/ContractNoticePhases/View?PPI=CO1.PPI.11933988&amp;isFromPublicArea=True&amp;isModal=False
</t>
  </si>
  <si>
    <t xml:space="preserve">https://community.secop.gov.co/Public/Tendering/ContractNoticePhases/View?PPI=CO1.PPI.12259467&amp;isFromPublicArea=True&amp;isModal=False
</t>
  </si>
  <si>
    <t xml:space="preserve">https://community.secop.gov.co/Public/Tendering/ContractNoticePhases/View?PPI=CO1.PPI.12356457&amp;isFromPublicArea=True&amp;isModal=False
</t>
  </si>
  <si>
    <t xml:space="preserve">https://community.secop.gov.co/Public/Tendering/ContractNoticePhases/View?PPI=CO1.PPI.12357972&amp;isFromPublicArea=True&amp;isModal=False
</t>
  </si>
  <si>
    <t xml:space="preserve">https://community.secop.gov.co/Public/Tendering/ContractNoticePhases/View?PPI=CO1.PPI.12360001&amp;isFromPublicArea=True&amp;isModal=False
</t>
  </si>
  <si>
    <t xml:space="preserve">https://community.secop.gov.co/Public/Tendering/ContractNoticePhases/View?PPI=CO1.PPI.12500009&amp;isFromPublicArea=True&amp;isModal=False
</t>
  </si>
  <si>
    <t xml:space="preserve">https://community.secop.gov.co/Public/Tendering/ContractNoticePhases/View?PPI=CO1.PPI.12514328&amp;isFromPublicArea=True&amp;isModal=False
</t>
  </si>
  <si>
    <t xml:space="preserve">https://community.secop.gov.co/Public/Tendering/ContractNoticePhases/View?PPI=CO1.PPI.12586371&amp;isFromPublicArea=True&amp;isModal=False
</t>
  </si>
  <si>
    <t xml:space="preserve">https://community.secop.gov.co/Public/Tendering/ContractNoticePhases/View?PPI=CO1.PPI.12620580&amp;isFromPublicArea=True&amp;isModal=False
</t>
  </si>
  <si>
    <t>https://community.secop.gov.co/Public/Tendering/ContractNoticePhases/View?PPI=CO1.PPI.12604925&amp;isFromPublicArea=True&amp;isModal=False</t>
  </si>
  <si>
    <t xml:space="preserve">https://community.secop.gov.co/Public/Tendering/ContractNoticePhases/View?PPI=CO1.PPI.12605432&amp;isFromPublicArea=True&amp;isModal=False
</t>
  </si>
  <si>
    <t xml:space="preserve">https://community.secop.gov.co/Public/Tendering/ContractNoticePhases/View?PPI=CO1.PPI.12419016&amp;isFromPublicArea=True&amp;isModal=False
</t>
  </si>
  <si>
    <t>https://community.secop.gov.co/Public/Tendering/ContractNoticePhases/View?PPI=CO1.PPI.12717971&amp;isFromPublicArea=True&amp;isModal=False</t>
  </si>
  <si>
    <t xml:space="preserve">https://community.secop.gov.co/Public/Tendering/ContractNoticePhases/View?PPI=CO1.PPI.12719830&amp;isFromPublicArea=True&amp;isModal=False
</t>
  </si>
  <si>
    <t xml:space="preserve">https://community.secop.gov.co/Public/Tendering/ContractNoticePhases/View?PPI=CO1.PPI.12751008&amp;isFromPublicArea=True&amp;isModal=False
</t>
  </si>
  <si>
    <t>https://community.secop.gov.co/Public/Tendering/ContractNoticePhases/View?PPI=CO1.PPI.12812248&amp;isFromPublicArea=True&amp;isModal=False</t>
  </si>
  <si>
    <t xml:space="preserve">https://community.secop.gov.co/Public/Tendering/ContractNoticePhases/View?PPI=CO1.PPI.12929044&amp;isFromPublicArea=True&amp;isModal=False
</t>
  </si>
  <si>
    <t>https://www.colombiacompra.gov.co/tienda-virtual-del-estado-colombiano/ordenes-compra/67933</t>
  </si>
  <si>
    <t xml:space="preserve">https://community.secop.gov.co/Public/Tendering/ContractNoticePhases/View?PPI=CO1.PPI.13119757&amp;isFromPublicArea=True&amp;isModal=False
</t>
  </si>
  <si>
    <t xml:space="preserve">https://community.secop.gov.co/Public/Tendering/ContractNoticePhases/View?PPI=CO1.PPI.13166723&amp;isFromPublicArea=True&amp;isModal=False
</t>
  </si>
  <si>
    <t>https://community.secop.gov.co/Public/Tendering/ContractNoticePhases/View?PPI=CO1.PPI.13194290&amp;isFromPublicArea=True&amp;isModal=False</t>
  </si>
  <si>
    <t xml:space="preserve">https://community.secop.gov.co/Public/Tendering/ContractNoticePhases/View?PPI=CO1.PPI.13194268&amp;isFromPublicArea=True&amp;isModal=False
</t>
  </si>
  <si>
    <t xml:space="preserve">https://community.secop.gov.co/Public/Tendering/ContractNoticePhases/View?PPI=CO1.PPI.13150114&amp;isFromPublicArea=True&amp;isModal=False
</t>
  </si>
  <si>
    <t xml:space="preserve">https://community.secop.gov.co/Public/Tendering/ContractNoticePhases/View?PPI=CO1.PPI.13277509&amp;isFromPublicArea=True&amp;isModal=False
</t>
  </si>
  <si>
    <t>https://community.secop.gov.co/Public/Tendering/ContractNoticePhases/View?PPI=CO1.PPI.13290331&amp;isFromPublicArea=True&amp;isModal=False</t>
  </si>
  <si>
    <t xml:space="preserve">https://community.secop.gov.co/Public/Tendering/ContractNoticePhases/View?PPI=CO1.PPI.13342469&amp;isFromPublicArea=True&amp;isModal=False
</t>
  </si>
  <si>
    <t xml:space="preserve">https://community.secop.gov.co/Public/Tendering/ContractNoticePhases/View?PPI=CO1.PPI.13379724&amp;isFromPublicArea=True&amp;isModal=False
</t>
  </si>
  <si>
    <t>https://www.colombiacompra.gov.co/tienda-virtual-del-estado-colombiano/ordenes-compra/69728</t>
  </si>
  <si>
    <t xml:space="preserve">https://community.secop.gov.co/Public/Tendering/ContractNoticePhases/View?PPI=CO1.PPI.13431345&amp;isFromPublicArea=True&amp;isModal=False
</t>
  </si>
  <si>
    <t xml:space="preserve">https://community.secop.gov.co/Public/Tendering/ContractNoticePhases/View?PPI=CO1.PPI.13513016&amp;isFromPublicArea=True&amp;isModal=False
</t>
  </si>
  <si>
    <t>https://community.secop.gov.co/Public/Tendering/ContractNoticePhases/View?PPI=CO1.PPI.13732046&amp;isFromPublicArea=True&amp;isModal=False</t>
  </si>
  <si>
    <t>https://www.colombiacompra.gov.co/tienda-virtual-del-estado-colombiano/ordenes-compra/71073</t>
  </si>
  <si>
    <t>https://www.colombiacompra.gov.co/tienda-virtual-del-estado-colombiano/ordenes-compra/71128</t>
  </si>
  <si>
    <t xml:space="preserve">https://community.secop.gov.co/Public/Tendering/ContractNoticePhases/View?PPI=CO1.PPI.13847840&amp;isFromPublicArea=True&amp;isModal=False
</t>
  </si>
  <si>
    <t xml:space="preserve">https://community.secop.gov.co/Public/Tendering/ContractNoticePhases/View?PPI=CO1.PPI.13898501&amp;isFromPublicArea=True&amp;isModal=False
</t>
  </si>
  <si>
    <t xml:space="preserve">https://community.secop.gov.co/Public/Tendering/ContractNoticePhases/View?PPI=CO1.PPI.14095360&amp;isFromPublicArea=True&amp;isModal=False
</t>
  </si>
  <si>
    <t>https://community.secop.gov.co/Public/Tendering/ContractNoticePhases/View?PPI=CO1.PPI.14162544&amp;isFromPublicArea=True&amp;isModal=False</t>
  </si>
  <si>
    <t xml:space="preserve">https://community.secop.gov.co/Public/Tendering/ContractNoticePhases/View?PPI=CO1.PPI.14213817&amp;isFromPublicArea=True&amp;isModal=False
</t>
  </si>
  <si>
    <t xml:space="preserve">https://community.secop.gov.co/Public/Tendering/ContractNoticePhases/View?PPI=CO1.PPI.14300377&amp;isFromPublicArea=True&amp;isModal=False
</t>
  </si>
  <si>
    <t>https://community.secop.gov.co/Public/Tendering/ContractNoticePhases/View?PPI=CO1.PPI.14410899&amp;isFromPublicArea=True&amp;isModal=False</t>
  </si>
  <si>
    <t xml:space="preserve">https://community.secop.gov.co/Public/Tendering/ContractNoticePhases/View?PPI=CO1.PPI.14468486&amp;isFromPublicArea=True&amp;isModal=False
</t>
  </si>
  <si>
    <t xml:space="preserve">https://community.secop.gov.co/Public/Tendering/ContractNoticePhases/View?PPI=CO1.PPI.14559165&amp;isFromPublicArea=True&amp;isModal=False
</t>
  </si>
  <si>
    <t>https://community.secop.gov.co/Public/Tendering/ContractNoticePhases/View?PPI=CO1.PPI.14668643&amp;isFromPublicArea=True&amp;isModal=False</t>
  </si>
  <si>
    <t>https://community.secop.gov.co/Public/Tendering/ContractNoticePhases/View?PPI=CO1.PPI.14861743&amp;isFromPublicArea=True&amp;isModal=False</t>
  </si>
  <si>
    <t>https://community.secop.gov.co/Public/Tendering/ContractNoticePhases/View?PPI=CO1.PPI.14983170&amp;isFromPublicArea=True&amp;isModal=False</t>
  </si>
  <si>
    <t xml:space="preserve">ttps://community.secop.gov.co/Public/Tendering/ContractNoticePhases/View?PPI=CO1.PPI.15023057&amp;isFromPublicArea=True&amp;isModal=False
</t>
  </si>
  <si>
    <t xml:space="preserve">https://community.secop.gov.co/Public/Tendering/ContractNoticePhases/View?PPI=CO1.PPI.15143669&amp;isFromPublicArea=True&amp;isModal=False
</t>
  </si>
  <si>
    <t>https://community.secop.gov.co/Public/Tendering/ContractNoticePhases/View?PPI=CO1.PPI.15240178&amp;isFromPublicArea=True&amp;isModal=False</t>
  </si>
  <si>
    <t>https://www.colombiacompra.gov.co/tienda-virtual-del-estado-colombiano/ordenes-compra/77002</t>
  </si>
  <si>
    <t xml:space="preserve">https://community.secop.gov.co/Public/Tendering/ContractNoticePhases/View?PPI=CO1.PPI.15414754&amp;isFromPublicArea=True&amp;isModal=False
</t>
  </si>
  <si>
    <t>https://community.secop.gov.co/Public/Tendering/ContractNoticePhases/View?PPI=CO1.PPI.15427140&amp;isFromPublicArea=True&amp;isModal=False</t>
  </si>
  <si>
    <t xml:space="preserve">https://community.secop.gov.co/Public/Tendering/ContractNoticePhases/View?PPI=CO1.PPI.15414957&amp;isFromPublicArea=True&amp;isModal=False
</t>
  </si>
  <si>
    <t xml:space="preserve">https://community.secop.gov.co/Public/Tendering/ContractNoticePhases/View?PPI=CO1.PPI.15467646&amp;isFromPublicArea=True&amp;isModal=False
</t>
  </si>
  <si>
    <t>https://community.secop.gov.co/Public/Tendering/ContractNoticePhases/View?PPI=CO1.PPI.15467640&amp;isFromPublicArea=True&amp;isModal=False</t>
  </si>
  <si>
    <t xml:space="preserve">https://community.secop.gov.co/Public/Tendering/ContractNoticePhases/View?PPI=CO1.PPI.15582237&amp;isFromPublicArea=True&amp;isModal=False
</t>
  </si>
  <si>
    <t>https://community.secop.gov.co/Public/Tendering/ContractNoticePhases/View?PPI=CO1.PPI.15669022&amp;isFromPublicArea=True&amp;isModal=False</t>
  </si>
  <si>
    <t>https://community.secop.gov.co/Public/Tendering/ContractNoticePhases/View?PPI=CO1.PPI.15696101&amp;isFromPublicArea=True&amp;isModal=False</t>
  </si>
  <si>
    <t xml:space="preserve">https://community.secop.gov.co/Public/Tendering/ContractNoticePhases/View?PPI=CO1.PPI.15869690&amp;isFromPublicArea=True&amp;isModal=False
</t>
  </si>
  <si>
    <t xml:space="preserve">https://community.secop.gov.co/Public/Tendering/ContractNoticePhases/View?PPI=CO1.PPI.15913473&amp;isFromPublicArea=True&amp;isModal=False
</t>
  </si>
  <si>
    <t>https://community.secop.gov.co/Public/Tendering/ContractNoticePhases/View?PPI=CO1.PPI.15920834&amp;isFromPublicArea=True&amp;isModal=False</t>
  </si>
  <si>
    <t>https://community.secop.gov.co/Public/Tendering/ContractNoticePhases/View?PPI=CO1.PPI.16206082&amp;isFromPublicArea=True&amp;isModal=False</t>
  </si>
  <si>
    <t xml:space="preserve">https://community.secop.gov.co/Public/Tendering/ContractNoticePhases/View?PPI=CO1.PPI.16216842&amp;isFromPublicArea=True&amp;isModal=False
</t>
  </si>
  <si>
    <t xml:space="preserve">https://community.secop.gov.co/Public/Tendering/ContractNoticePhases/View?PPI=CO1.PPI.16217404&amp;isFromPublicArea=True&amp;isModal=False
</t>
  </si>
  <si>
    <t>https://community.secop.gov.co/Public/Tendering/ContractNoticePhases/View?PPI=CO1.PPI.16217301&amp;isFromPublicArea=True&amp;isModal=False</t>
  </si>
  <si>
    <t xml:space="preserve">https://community.secop.gov.co/Public/Tendering/ContractNoticePhases/View?PPI=CO1.PPI.16302231&amp;isFromPublicArea=True&amp;isModal=False
</t>
  </si>
  <si>
    <t xml:space="preserve">https://community.secop.gov.co/Public/Tendering/ContractNoticePhases/View?PPI=CO1.PPI.16316341&amp;isFromPublicArea=True&amp;isModal=False
</t>
  </si>
  <si>
    <t>https://community.secop.gov.co/Public/Tendering/ContractNoticePhases/View?PPI=CO1.PPI.16331160&amp;isFromPublicArea=True&amp;isModal=False</t>
  </si>
  <si>
    <t>https://community.secop.gov.co/Public/Tendering/ContractNoticePhases/View?PPI=CO1.PPI.16341307&amp;isFromPublicArea=True&amp;isModal=False</t>
  </si>
  <si>
    <t xml:space="preserve">https://community.secop.gov.co/Public/Tendering/ContractNoticePhases/View?PPI=CO1.PPI.16374537&amp;isFromPublicArea=True&amp;isModal=False
</t>
  </si>
  <si>
    <t>https://community.secop.gov.co/Public/Tendering/ContractNoticePhases/View?PPI=CO1.PPI.16405580&amp;isFromPublicArea=True&amp;isModal=False</t>
  </si>
  <si>
    <t xml:space="preserve">https://community.secop.gov.co/Public/Tendering/ContractNoticePhases/View?PPI=CO1.PPI.16493342&amp;isFromPublicArea=True&amp;isModal=False
</t>
  </si>
  <si>
    <t xml:space="preserve">https://community.secop.gov.co/Public/Tendering/ContractNoticePhases/View?PPI=CO1.PPI.16493701&amp;isFromPublicArea=True&amp;isModal=False
</t>
  </si>
  <si>
    <t>https://www.colombiacompra.gov.co/tienda-virtual-del-estado-colombiano/ordenes-compra/83867</t>
  </si>
  <si>
    <t>https://community.secop.gov.co/Public/Tendering/ContractNoticePhases/View?PPI=CO1.PPI.16508355&amp;isFromPublicArea=True&amp;isModal=False</t>
  </si>
  <si>
    <t>https://community.secop.gov.co/Public/Tendering/ContractNoticePhases/View?PPI=CO1.PPI.16511126&amp;isFromPublicArea=True&amp;isModal=False</t>
  </si>
  <si>
    <t>https://community.secop.gov.co/Public/Tendering/ContractNoticePhases/View?PPI=CO1.PPI.14737393&amp;isFromPublicArea=True&amp;isModal=False</t>
  </si>
  <si>
    <t xml:space="preserve">https://community.secop.gov.co/Public/Tendering/ContractNoticePhases/View?PPI=CO1.PPI.11481342&amp;isFromPublicArea=True&amp;isModal=False
</t>
  </si>
  <si>
    <t xml:space="preserve">https://community.secop.gov.co/Public/Tendering/ContractNoticePhases/View?PPI=CO1.PPI.11519738&amp;isFromPublicArea=True&amp;isModal=False
</t>
  </si>
  <si>
    <t>https://community.secop.gov.co/Public/Tendering/ContractNoticePhases/View?PPI=CO1.PPI.16564813&amp;isFromPublicArea=True&amp;isModal=False</t>
  </si>
  <si>
    <t>https://community.secop.gov.co/Public/Tendering/ContractNoticePhases/View?PPI=CO1.PPI.16568064&amp;isFromPublicArea=True&amp;isModal=False</t>
  </si>
  <si>
    <t>https://community.secop.gov.co/Public/Tendering/ContractNoticePhases/View?PPI=CO1.PPI.16582657&amp;isFromPublicArea=True&amp;isModal=False</t>
  </si>
  <si>
    <t>https://community.secop.gov.co/Public/Tendering/ContractNoticePhases/View?PPI=CO1.PPI.16637478&amp;isFromPublicArea=True&amp;isModal=False</t>
  </si>
  <si>
    <t>https://community.secop.gov.co/Public/Tendering/ContractNoticePhases/View?PPI=CO1.PPI.16695298&amp;isFromPublicArea=True&amp;isModal=False</t>
  </si>
  <si>
    <t>https://community.secop.gov.co/Public/Tendering/ContractNoticePhases/View?PPI=CO1.PPI.16878101&amp;isFromPublicArea=True&amp;isModal=False</t>
  </si>
  <si>
    <t>https://community.secop.gov.co/Public/Tendering/ContractNoticePhases/View?PPI=CO1.PPI.16900871&amp;isFromPublicArea=True&amp;isModal=False</t>
  </si>
  <si>
    <t>https://community.secop.gov.co/Public/Tendering/ContractNoticePhases/View?PPI=CO1.PPI.16903225&amp;isFromPublicArea=True&amp;isModal=False</t>
  </si>
  <si>
    <t>https://community.secop.gov.co/Public/Tendering/ContractNoticePhases/View?PPI=CO1.PPI.16919645&amp;isFromPublicArea=True&amp;isModal=False</t>
  </si>
  <si>
    <t>https://community.secop.gov.co/Public/Tendering/ContractNoticePhases/View?PPI=CO1.PPI.16945678&amp;isFromPublicArea=True&amp;isModal=False</t>
  </si>
  <si>
    <t>https://community.secop.gov.co/Public/Tendering/ContractNoticePhases/View?PPI=CO1.PPI.16945697&amp;isFromPublicArea=True&amp;isModal=False</t>
  </si>
  <si>
    <t>https://community.secop.gov.co/Public/Tendering/ContractNoticePhases/View?PPI=CO1.PPI.16949013&amp;isFromPublicArea=True&amp;isModal=False</t>
  </si>
  <si>
    <t>https://community.secop.gov.co/Public/Tendering/ContractNoticePhases/View?PPI=CO1.PPI.16949047&amp;isFromPublicArea=True&amp;isModal=False</t>
  </si>
  <si>
    <t>https://community.secop.gov.co/Public/Tendering/ContractNoticePhases/View?PPI=CO1.PPI.16950650&amp;isFromPublicArea=True&amp;isModal=False</t>
  </si>
  <si>
    <t>https://community.secop.gov.co/Public/Tendering/ContractNoticePhases/View?PPI=CO1.PPI.17057769&amp;isFromPublicArea=True&amp;isModal=False</t>
  </si>
  <si>
    <t>https://community.secop.gov.co/Public/Tendering/ContractNoticePhases/View?PPI=CO1.PPI.17109800&amp;isFromPublicArea=True&amp;isModal=False</t>
  </si>
  <si>
    <t>https://community.secop.gov.co/Public/Tendering/ContractNoticePhases/View?PPI=CO1.PPI.17111687&amp;isFromPublicArea=True&amp;isModal=False</t>
  </si>
  <si>
    <t>https://community.secop.gov.co/Public/Tendering/ContractNoticePhases/View?PPI=CO1.PPI.17153673&amp;isFromPublicArea=True&amp;isModal=False</t>
  </si>
  <si>
    <t>https://community.secop.gov.co/Public/Tendering/ContractNoticePhases/View?PPI=CO1.PPI.17111984&amp;isFromPublicArea=True&amp;isModal=False</t>
  </si>
  <si>
    <t>https://community.secop.gov.co/Public/Tendering/ContractNoticePhases/View?PPI=CO1.PPI.17112388&amp;isFromPublicArea=True&amp;isModal=False</t>
  </si>
  <si>
    <t>https://community.secop.gov.co/Public/Tendering/ContractNoticePhases/View?PPI=CO1.PPI.17171795&amp;isFromPublicArea=True&amp;isModal=False</t>
  </si>
  <si>
    <t>https://community.secop.gov.co/Public/Tendering/ContractNoticePhases/View?PPI=CO1.PPI.17157207&amp;isFromPublicArea=True&amp;isModal=False</t>
  </si>
  <si>
    <t>https://community.secop.gov.co/Public/Tendering/ContractNoticePhases/View?PPI=CO1.PPI.17311456&amp;isFromPublicArea=True&amp;isModal=False</t>
  </si>
  <si>
    <t>https://community.secop.gov.co/Public/Tendering/ContractNoticePhases/View?PPI=CO1.PPI.17262880&amp;isFromPublicArea=True&amp;isModal=False</t>
  </si>
  <si>
    <t>https://community.secop.gov.co/Public/Tendering/ContractNoticePhases/View?PPI=CO1.PPI.17299646&amp;isFromPublicArea=True&amp;isModal=False</t>
  </si>
  <si>
    <t>https://community.secop.gov.co/Public/Tendering/ContractNoticePhases/View?PPI=CO1.PPI.17303347&amp;isFromPublicArea=True&amp;isModal=False</t>
  </si>
  <si>
    <t>https://community.secop.gov.co/Public/Tendering/ContractNoticePhases/View?PPI=CO1.PPI.17328227&amp;isFromPublicArea=True&amp;isModal=False</t>
  </si>
  <si>
    <t>https://community.secop.gov.co/Public/Tendering/ContractNoticePhases/View?PPI=CO1.PPI.17307633&amp;isFromPublicArea=True&amp;isModal=False</t>
  </si>
  <si>
    <t>https://community.secop.gov.co/Public/Tendering/ContractNoticePhases/View?PPI=CO1.PPI.17312092&amp;isFromPublicArea=True&amp;isModal=False</t>
  </si>
  <si>
    <t>https://community.secop.gov.co/Public/Tendering/ContractNoticePhases/View?PPI=CO1.PPI.17327024&amp;isFromPublicArea=True&amp;isModal=False</t>
  </si>
  <si>
    <t>https://community.secop.gov.co/Public/Tendering/ContractNoticePhases/View?PPI=CO1.PPI.17327038&amp;isFromPublicArea=True&amp;isModal=False</t>
  </si>
  <si>
    <t>https://community.secop.gov.co/Public/Tendering/ContractNoticePhases/View?PPI=CO1.PPI.17358293&amp;isFromPublicArea=True&amp;isModal=False</t>
  </si>
  <si>
    <t>https://community.secop.gov.co/Public/Tendering/ContractNoticePhases/View?PPI=CO1.PPI.17360000&amp;isFromPublicArea=True&amp;isModal=False</t>
  </si>
  <si>
    <t>https://community.secop.gov.co/Public/Tendering/ContractNoticePhases/View?PPI=CO1.PPI.17311430&amp;isFromPublicArea=True&amp;isModal=False</t>
  </si>
  <si>
    <t>https://community.secop.gov.co/Public/Tendering/ContractNoticePhases/View?PPI=CO1.PPI.17363138&amp;isFromPublicArea=True&amp;isModal=False</t>
  </si>
  <si>
    <t>https://community.secop.gov.co/Public/Tendering/ContractNoticePhases/View?PPI=CO1.PPI.17310149&amp;isFromPublicArea=True&amp;isModal=False</t>
  </si>
  <si>
    <t>https://community.secop.gov.co/Public/Tendering/ContractNoticePhases/View?PPI=CO1.PPI.17363626&amp;isFromPublicArea=True&amp;isModal=False</t>
  </si>
  <si>
    <t>https://community.secop.gov.co/Public/Tendering/ContractNoticePhases/View?PPI=CO1.PPI.17362319&amp;isFromPublicArea=True&amp;isModal=False</t>
  </si>
  <si>
    <t>https://www.colombiacompra.gov.co/tienda-virtual-del-estado-colombiano/ordenes-compra/84653</t>
  </si>
  <si>
    <t>https://community.secop.gov.co/Public/Tendering/ContractNoticePhases/View?PPI=CO1.PPI.17456659&amp;isFromPublicArea=True&amp;isModal=False</t>
  </si>
  <si>
    <t>https://www.colombiacompra.gov.co/tienda-virtual-del-estado-colombiano/ordenes-compra/87602</t>
  </si>
  <si>
    <t>https://community.secop.gov.co/Public/Tendering/ContractNoticePhases/View?PPI=CO1.PPI.17730798&amp;isFromPublicArea=True&amp;isModal=False</t>
  </si>
  <si>
    <t>https://www.colombiacompra.gov.co/tienda-virtual-del-estado-colombiano/ordenes-compra/89832</t>
  </si>
  <si>
    <t>https://community.secop.gov.co/Public/Tendering/ContractNoticePhases/View?PPI=CO1.PPI.18919082&amp;isFromPublicArea=True&amp;isModal=False</t>
  </si>
  <si>
    <t>Hasta terminar el proceso</t>
  </si>
  <si>
    <t>https://community.secop.gov.co/Public/Tendering/ContractNoticePhases/View?PPI=CO1.PPI.19188677&amp;isFromPublicArea=True&amp;isModal=False</t>
  </si>
  <si>
    <t>https://community.secop.gov.co/Public/Tendering/ContractNoticePhases/View?PPI=CO1.PPI.19270980&amp;isFromPublicArea=True&amp;isModal=False</t>
  </si>
  <si>
    <t>https://community.secop.gov.co/Public/Tendering/ContractNoticePhases/View?PPI=CO1.PPI.19275360&amp;isFromPublicArea=True&amp;isModal=False</t>
  </si>
  <si>
    <t>https://www.colombiacompra.gov.co/tienda-virtual-del-estado-colombiano/ordenes-compra/93750</t>
  </si>
  <si>
    <t>https://community.secop.gov.co/Public/Tendering/ContractNoticePhases/View?PPI=CO1.PPI.19365742&amp;isFromPublicArea=True&amp;isModal=False</t>
  </si>
  <si>
    <t>https://community.secop.gov.co/Public/Tendering/ContractNoticePhases/View?PPI=CO1.PPI.19410094&amp;isFromPublicArea=True&amp;isModal=False</t>
  </si>
  <si>
    <t>https://community.secop.gov.co/Public/Tendering/ContractNoticePhases/View?PPI=CO1.PPI.19574385&amp;isFromPublicArea=True&amp;isModal=False</t>
  </si>
  <si>
    <t xml:space="preserve">https://community.secop.gov.co/Public/Tendering/ContractNoticePhases/View?PPI=CO1.PPI.19579466&amp;isFromPublicArea=True&amp;isModal=False
</t>
  </si>
  <si>
    <t xml:space="preserve">https://community.secop.gov.co/Public/Tendering/ContractNoticePhases/View?PPI=CO1.PPI.19580432&amp;isFromPublicArea=True&amp;isModal=False
</t>
  </si>
  <si>
    <t>https://community.secop.gov.co/Public/Tendering/ContractNoticePhases/View?PPI=CO1.PPI.19581130&amp;isFromPublicArea=True&amp;isModal=False</t>
  </si>
  <si>
    <t xml:space="preserve">https://community.secop.gov.co/Public/Tendering/ContractNoticePhases/View?PPI=CO1.PPI.19625663&amp;isFromPublicArea=True&amp;isModal=False
</t>
  </si>
  <si>
    <t xml:space="preserve">https://community.secop.gov.co/Public/Tendering/ContractNoticePhases/View?PPI=CO1.PPI.19626237&amp;isFromPublicArea=True&amp;isModal=False
</t>
  </si>
  <si>
    <t xml:space="preserve">https://community.secop.gov.co/Public/Tendering/ContractNoticePhases/View?PPI=CO1.PPI.19627385&amp;isFromPublicArea=True&amp;isModal=False
</t>
  </si>
  <si>
    <t>https://community.secop.gov.co/Public/Tendering/ContractNoticePhases/View?PPI=CO1.PPI.19633181&amp;isFromPublicArea=True&amp;isModal=False</t>
  </si>
  <si>
    <t xml:space="preserve">https://community.secop.gov.co/Public/Tendering/ContractNoticePhases/View?PPI=CO1.PPI.19701124&amp;isFromPublicArea=True&amp;isModal=False
</t>
  </si>
  <si>
    <t xml:space="preserve">https://community.secop.gov.co/Public/Tendering/ContractNoticePhases/View?PPI=CO1.PPI.19812295&amp;isFromPublicArea=True&amp;isModal=False
</t>
  </si>
  <si>
    <t>https://community.secop.gov.co/Public/Tendering/ContractNoticePhases/View?PPI=CO1.PPI.19817251&amp;isFromPublicArea=True&amp;isModal=False</t>
  </si>
  <si>
    <t xml:space="preserve">https://community.secop.gov.co/Public/Tendering/ContractNoticePhases/View?PPI=CO1.PPI.19814709&amp;isFromPublicArea=True&amp;isModal=False
</t>
  </si>
  <si>
    <t>https://community.secop.gov.co/Public/Tendering/ContractNoticePhases/View?PPI=CO1.PPI.19835578&amp;isFromPublicArea=True&amp;isModal=False</t>
  </si>
  <si>
    <t>https://community.secop.gov.co/Public/Tendering/ContractNoticePhases/View?PPI=CO1.PPI.19836597&amp;isFromPublicArea=True&amp;isModal=False</t>
  </si>
  <si>
    <t xml:space="preserve">https://community.secop.gov.co/Public/Tendering/ContractNoticePhases/View?PPI=CO1.PPI.19837000&amp;isFromPublicArea=True&amp;isModal=False
</t>
  </si>
  <si>
    <t>https://www.colombiacompra.gov.co/tienda-virtual-del-estado-colombiano/ordenes-compra/94614</t>
  </si>
  <si>
    <t xml:space="preserve">https://community.secop.gov.co/Public/Tendering/ContractNoticePhases/View?PPI=CO1.PPI.20157916&amp;isFromPublicArea=True&amp;isModal=False
</t>
  </si>
  <si>
    <t xml:space="preserve">https://community.secop.gov.co/Public/Tendering/ContractNoticePhases/View?PPI=CO1.PPI.20204489&amp;isFromPublicArea=True&amp;isModal=False
</t>
  </si>
  <si>
    <t>https://www.colombiacompra.gov.co/tienda-virtual-del-estado-colombiano/ordenes-compra/95241</t>
  </si>
  <si>
    <t xml:space="preserve">https://community.secop.gov.co/Public/Tendering/ContractNoticePhases/View?PPI=CO1.PPI.20284261&amp;isFromPublicArea=True&amp;isModal=False
</t>
  </si>
  <si>
    <t>https://community.secop.gov.co/Public/Tendering/ContractNoticePhases/View?PPI=CO1.PPI.19222438&amp;isFromPublicArea=True&amp;isModal=False</t>
  </si>
  <si>
    <t xml:space="preserve">https://community.secop.gov.co/Public/Tendering/ContractNoticePhases/View?PPI=CO1.PPI.20344706&amp;isFromPublicArea=True&amp;isModal=False
</t>
  </si>
  <si>
    <t xml:space="preserve">https://community.secop.gov.co/Public/Tendering/ContractNoticePhases/View?PPI=CO1.PPI.20450486&amp;isFromPublicArea=True&amp;isModal=False
</t>
  </si>
  <si>
    <t xml:space="preserve">https://community.secop.gov.co/Public/Tendering/ContractNoticePhases/View?PPI=CO1.PPI.20478848&amp;isFromPublicArea=True&amp;isModal=False
</t>
  </si>
  <si>
    <t>https://community.secop.gov.co/Public/Tendering/ContractNoticePhases/View?PPI=CO1.PPI.20511356&amp;isFromPublicArea=True&amp;isModal=False</t>
  </si>
  <si>
    <t>https://community.secop.gov.co/Public/Tendering/ContractNoticePhases/View?PPI=CO1.PPI.20535868&amp;isFromPublicArea=True&amp;isModal=False</t>
  </si>
  <si>
    <t xml:space="preserve">https://community.secop.gov.co/Public/Tendering/ContractNoticePhases/View?PPI=CO1.PPI.20701516&amp;isFromPublicArea=True&amp;isModal=False
</t>
  </si>
  <si>
    <t xml:space="preserve">https://community.secop.gov.co/Public/Tendering/ContractNoticePhases/View?PPI=CO1.PPI.20428376&amp;isFromPublicArea=True&amp;isModal=False
</t>
  </si>
  <si>
    <t xml:space="preserve">https://community.secop.gov.co/Public/Tendering/ContractNoticePhases/View?PPI=CO1.PPI.21096000&amp;isFromPublicArea=True&amp;isModal=False
</t>
  </si>
  <si>
    <t xml:space="preserve">https://community.secop.gov.co/Public/Tendering/ContractNoticePhases/View?PPI=CO1.PPI.21038425&amp;isFromPublicArea=True&amp;isModal=False
</t>
  </si>
  <si>
    <t>https://www.colombiacompra.gov.co/tienda-virtual-del-estado-colombiano/ordenes-compra/94645</t>
  </si>
  <si>
    <t xml:space="preserve">https://community.secop.gov.co/Public/Tendering/ContractNoticePhases/View?PPI=CO1.PPI.21183986&amp;isFromPublicArea=True&amp;isModal=False
</t>
  </si>
  <si>
    <t xml:space="preserve">https://community.secop.gov.co/Public/Tendering/ContractNoticePhases/View?PPI=CO1.PPI.21373240&amp;isFromPublicArea=True&amp;isModal=False
</t>
  </si>
  <si>
    <t xml:space="preserve">https://community.secop.gov.co/Public/Tendering/ContractNoticePhases/View?PPI=CO1.PPI.21516336&amp;isFromPublicArea=True&amp;isModal=False
</t>
  </si>
  <si>
    <t>https://community.secop.gov.co/Public/Tendering/ContractNoticePhases/View?PPI=CO1.PPI.21636186&amp;isFromPublicArea=True&amp;isModal=False</t>
  </si>
  <si>
    <t xml:space="preserve">https://community.secop.gov.co/Public/Tendering/ContractNoticePhases/View?PPI=CO1.PPI.21046467&amp;isFromPublicArea=True&amp;isModal=False
</t>
  </si>
  <si>
    <t xml:space="preserve">https://community.secop.gov.co/Public/Tendering/ContractNoticePhases/View?PPI=CO1.PPI.21714531&amp;isFromPublicArea=True&amp;isModal=False
</t>
  </si>
  <si>
    <t>https://community.secop.gov.co/Public/Tendering/ContractNoticePhases/View?PPI=CO1.PPI.20855767&amp;isFromPublicArea=True&amp;isModal=False</t>
  </si>
  <si>
    <t xml:space="preserve">https://community.secop.gov.co/Public/Tendering/ContractNoticePhases/View?PPI=CO1.PPI.21952546&amp;isFromPublicArea=True&amp;isModal=False
</t>
  </si>
  <si>
    <t xml:space="preserve">https://community.secop.gov.co/Public/Tendering/ContractNoticePhases/View?PPI=CO1.PPI.21953769&amp;isFromPublicArea=True&amp;isModal=False
</t>
  </si>
  <si>
    <t>https://community.secop.gov.co/Public/Tendering/ContractNoticePhases/View?PPI=CO1.PPI.21383909&amp;isFromPublicArea=True&amp;isModal=False</t>
  </si>
  <si>
    <t xml:space="preserve">https://community.secop.gov.co/Public/Tendering/ContractNoticePhases/View?PPI=CO1.PPI.22235034&amp;isFromPublicArea=True&amp;isModal=False
</t>
  </si>
  <si>
    <t xml:space="preserve">https://community.secop.gov.co/Public/Tendering/ContractNoticePhases/View?PPI=CO1.PPI.22236954&amp;isFromPublicArea=True&amp;isModal=False
</t>
  </si>
  <si>
    <t xml:space="preserve">https://community.secop.gov.co/Public/Tendering/ContractNoticePhases/View?PPI=CO1.PPI.22249253&amp;isFromPublicArea=True&amp;isModal=False
</t>
  </si>
  <si>
    <t xml:space="preserve">https://community.secop.gov.co/Public/Tendering/ContractNoticePhases/View?PPI=CO1.PPI.22249741&amp;isFromPublicArea=True&amp;isModal=False
</t>
  </si>
  <si>
    <t xml:space="preserve">https://community.secop.gov.co/Public/Tendering/ContractNoticePhases/View?PPI=CO1.PPI.22248306&amp;isFromPublicArea=True&amp;isModal=False
</t>
  </si>
  <si>
    <t xml:space="preserve">https://community.secop.gov.co/Public/Tendering/ContractNoticePhases/View?PPI=CO1.PPI.22265290&amp;isFromPublicArea=True&amp;isModal=False
</t>
  </si>
  <si>
    <t xml:space="preserve">https://community.secop.gov.co/Public/Tendering/ContractNoticePhases/View?PPI=CO1.PPI.22286289&amp;isFromPublicArea=True&amp;isModal=False
</t>
  </si>
  <si>
    <t xml:space="preserve">https://community.secop.gov.co/Public/Tendering/ContractNoticePhases/View?PPI=CO1.PPI.22304927&amp;isFromPublicArea=True&amp;isModal=False
</t>
  </si>
  <si>
    <t xml:space="preserve">https://community.secop.gov.co/Public/Tendering/ContractNoticePhases/View?PPI=CO1.PPI.27760250&amp;isFromPublicArea=True&amp;isModal=False
</t>
  </si>
  <si>
    <t>https://community.secop.gov.co/Public/Tendering/ContractNoticePhases/View?PPI=CO1.PPI.22446686&amp;isFromPublicArea=True&amp;isModal=False</t>
  </si>
  <si>
    <t>https://community.secop.gov.co/Public/Tendering/ContractNoticePhases/View?PPI=CO1.PPI.22465677&amp;isFromPublicArea=True&amp;isModal=False</t>
  </si>
  <si>
    <t xml:space="preserve">https://community.secop.gov.co/Public/Tendering/ContractNoticePhases/View?PPI=CO1.PPI.22467409&amp;isFromPublicArea=True&amp;isModal=False
</t>
  </si>
  <si>
    <t>https://community.secop.gov.co/Public/Tendering/ContractNoticePhases/View?PPI=CO1.PPI.22485083&amp;isFromPublicArea=True&amp;isModal=False</t>
  </si>
  <si>
    <t>https://community.secop.gov.co/Public/Tendering/ContractNoticePhases/View?PPI=CO1.PPI.22493263&amp;isFromPublicArea=True&amp;isModal=False</t>
  </si>
  <si>
    <t>https://community.secop.gov.co/Public/Tendering/ContractNoticePhases/View?PPI=CO1.PPI.22548139&amp;isFromPublicArea=True&amp;isModal=False</t>
  </si>
  <si>
    <t>https://community.secop.gov.co/Public/Tendering/ContractNoticePhases/View?PPI=CO1.PPI.22582564&amp;isFromPublicArea=True&amp;isModal=False</t>
  </si>
  <si>
    <t>https://community.secop.gov.co/Public/Tendering/ContractNoticePhases/View?PPI=CO1.PPI.22603535&amp;isFromPublicArea=True&amp;isModal=False</t>
  </si>
  <si>
    <t>https://community.secop.gov.co/Public/Tendering/ContractNoticePhases/View?PPI=CO1.PPI.22631878&amp;isFromPublicArea=True&amp;isModal=False</t>
  </si>
  <si>
    <t>https://community.secop.gov.co/Public/Tendering/ContractNoticePhases/View?PPI=CO1.PPI.22692616&amp;isFromPublicArea=True&amp;isModal=False</t>
  </si>
  <si>
    <t xml:space="preserve">https://community.secop.gov.co/Public/Tendering/ContractNoticePhases/View?PPI=CO1.PPI.22696276&amp;isFromPublicArea=True&amp;isModal=False
</t>
  </si>
  <si>
    <t>https://community.secop.gov.co/Public/Tendering/ContractNoticePhases/View?PPI=CO1.PPI.22709655&amp;isFromPublicArea=True&amp;isModal=False</t>
  </si>
  <si>
    <t>https://community.secop.gov.co/Public/Tendering/ContractNoticePhases/View?PPI=CO1.PPI.22714290&amp;isFromPublicArea=True&amp;isModal=False</t>
  </si>
  <si>
    <t xml:space="preserve">https://community.secop.gov.co/Public/Tendering/ContractNoticePhases/View?PPI=CO1.PPI.22746013&amp;isFromPublicArea=True&amp;isModal=False
</t>
  </si>
  <si>
    <t xml:space="preserve">https://community.secop.gov.co/Public/Tendering/ContractNoticePhases/View?PPI=CO1.PPI.22788644&amp;isFromPublicArea=True&amp;isModal=False
</t>
  </si>
  <si>
    <t>https://community.secop.gov.co/Public/Tendering/ContractNoticePhases/View?PPI=CO1.PPI.22805448&amp;isFromPublicArea=True&amp;isModal=False</t>
  </si>
  <si>
    <t>https://community.secop.gov.co/Public/Tendering/ContractNoticePhases/View?PPI=CO1.PPI.22820637&amp;isFromPublicArea=True&amp;isModal=False</t>
  </si>
  <si>
    <t>https://community.secop.gov.co/Public/Tendering/ContractNoticePhases/View?PPI=CO1.PPI.22903395&amp;isFromPublicArea=True&amp;isModal=False</t>
  </si>
  <si>
    <t xml:space="preserve">https://community.secop.gov.co/Public/Tendering/ContractNoticePhases/View?PPI=CO1.PPI.22972499&amp;isFromPublicArea=True&amp;isModal=False
</t>
  </si>
  <si>
    <t xml:space="preserve">https://community.secop.gov.co/Public/Tendering/ContractNoticePhases/View?PPI=CO1.PPI.23145916&amp;isFromPublicArea=True&amp;isModal=False
</t>
  </si>
  <si>
    <t xml:space="preserve">https://community.secop.gov.co/Public/Tendering/ContractNoticePhases/View?PPI=CO1.PPI.23229872&amp;isFromPublicArea=True&amp;isModal=False
</t>
  </si>
  <si>
    <t>https://www.colombiacompra.gov.co/tienda-virtual-del-estado-colombiano/ordenes-compra/104734</t>
  </si>
  <si>
    <t xml:space="preserve">https://community.secop.gov.co/Public/Tendering/ContractNoticePhases/View?PPI=CO1.PPI.23293493&amp;isFromPublicArea=True&amp;isModal=False
</t>
  </si>
  <si>
    <t xml:space="preserve">https://community.secop.gov.co/Public/Tendering/ContractNoticePhases/View?PPI=CO1.PPI.23384050&amp;isFromPublicArea=True&amp;isModal=False
</t>
  </si>
  <si>
    <t>https://community.secop.gov.co/Public/Tendering/ContractNoticePhases/View?PPI=CO1.PPI.23384078&amp;isFromPublicArea=True&amp;isModal=False</t>
  </si>
  <si>
    <t xml:space="preserve">https://community.secop.gov.co/Public/Tendering/ContractNoticePhases/View?PPI=CO1.PPI.22709697&amp;isFromPublicArea=True&amp;isModal=False
</t>
  </si>
  <si>
    <t xml:space="preserve">https://community.secop.gov.co/Public/Tendering/ContractNoticePhases/View?PPI=CO1.PPI.23415093&amp;isFromPublicArea=True&amp;isModal=False
</t>
  </si>
  <si>
    <t>https://community.secop.gov.co/Public/Tendering/ContractNoticePhases/View?PPI=CO1.PPI.23447824&amp;isFromPublicArea=True&amp;isModal=False</t>
  </si>
  <si>
    <t>https://community.secop.gov.co/Public/Tendering/ContractNoticePhases/View?PPI=CO1.PPI.23506120&amp;isFromPublicArea=True&amp;isModal=False</t>
  </si>
  <si>
    <t xml:space="preserve">https://community.secop.gov.co/Public/Tendering/ContractNoticePhases/View?PPI=CO1.PPI.23558474&amp;isFromPublicArea=True&amp;isModal=False
</t>
  </si>
  <si>
    <t xml:space="preserve">https://community.secop.gov.co/Public/Tendering/ContractNoticePhases/View?PPI=CO1.PPI.23560507&amp;isFromPublicArea=True&amp;isModal=False
</t>
  </si>
  <si>
    <t>https://community.secop.gov.co/Public/Tendering/ContractNoticePhases/View?PPI=CO1.PPI.23563166&amp;isFromPublicArea=True&amp;isModal=False</t>
  </si>
  <si>
    <t xml:space="preserve">https://community.secop.gov.co/Public/Tendering/ContractNoticePhases/View?PPI=CO1.PPI.23619826&amp;isFromPublicArea=True&amp;isModal=False
</t>
  </si>
  <si>
    <t>https://community.secop.gov.co/Public/Tendering/ContractNoticePhases/View?PPI=CO1.PPI.23625518&amp;isFromPublicArea=True&amp;isModal=False</t>
  </si>
  <si>
    <t xml:space="preserve">https://community.secop.gov.co/Public/Tendering/ContractNoticePhases/View?PPI=CO1.PPI.23626834&amp;isFromPublicArea=True&amp;isModal=False
</t>
  </si>
  <si>
    <t xml:space="preserve">https://community.secop.gov.co/Public/Tendering/ContractNoticePhases/View?PPI=CO1.PPI.23792608&amp;isFromPublicArea=True&amp;isModal=False
</t>
  </si>
  <si>
    <t>https://community.secop.gov.co/Public/Tendering/ContractNoticePhases/View?PPI=CO1.PPI.23882605&amp;isFromPublicArea=True&amp;isModal=False</t>
  </si>
  <si>
    <t>https://community.secop.gov.co/Public/Tendering/ContractNoticePhases/View?PPI=CO1.PPI.23888541&amp;isFromPublicArea=True&amp;isModal=False</t>
  </si>
  <si>
    <t xml:space="preserve">https://community.secop.gov.co/Public/Tendering/ContractNoticePhases/View?PPI=CO1.PPI.23940789&amp;isFromPublicArea=True&amp;isModal=False
</t>
  </si>
  <si>
    <t xml:space="preserve">https://community.secop.gov.co/Public/Tendering/ContractNoticePhases/View?PPI=CO1.PPI.23973680&amp;isFromPublicArea=True&amp;isModal=False
</t>
  </si>
  <si>
    <t xml:space="preserve">https://community.secop.gov.co/Public/Tendering/ContractNoticePhases/View?PPI=CO1.PPI.23975346&amp;isFromPublicArea=True&amp;isModal=False
</t>
  </si>
  <si>
    <t>https://community.secop.gov.co/Public/Tendering/ContractNoticePhases/View?PPI=CO1.PPI.24013659&amp;isFromPublicArea=True&amp;isModal=False</t>
  </si>
  <si>
    <t xml:space="preserve">https://community.secop.gov.co/Public/Tendering/ContractNoticePhases/View?PPI=CO1.PPI.24098042&amp;isFromPublicArea=True&amp;isModal=False
</t>
  </si>
  <si>
    <t>https://community.secop.gov.co/Public/Tendering/ContractNoticePhases/View?PPI=CO1.PPI.24139040&amp;isFromPublicArea=True&amp;isModal=False</t>
  </si>
  <si>
    <t xml:space="preserve">https://community.secop.gov.co/Public/Tendering/ContractNoticePhases/View?PPI=CO1.PPI.24150598&amp;isFromPublicArea=True&amp;isModal=False
</t>
  </si>
  <si>
    <t>https://community.secop.gov.co/Public/Tendering/ContractNoticePhases/View?PPI=CO1.PPI.24259627&amp;isFromPublicArea=True&amp;isModal=False</t>
  </si>
  <si>
    <t>https://community.secop.gov.co/Public/Tendering/ContractNoticePhases/View?PPI=CO1.PPI.24317951&amp;isFromPublicArea=True&amp;isModal=False</t>
  </si>
  <si>
    <t>https://community.secop.gov.co/Public/Tendering/ContractNoticePhases/View?PPI=CO1.PPI.24491470&amp;isFromPublicArea=True&amp;isModal=False</t>
  </si>
  <si>
    <t>https://community.secop.gov.co/Public/Tendering/ContractNoticePhases/View?PPI=CO1.PPI.24192349&amp;isFromPublicArea=True&amp;isModal=False</t>
  </si>
  <si>
    <t>https://community.secop.gov.co/Public/Tendering/ContractNoticePhases/View?PPI=CO1.PPI.24615127&amp;isFromPublicArea=True&amp;isModal=False</t>
  </si>
  <si>
    <t>https://community.secop.gov.co/Public/Tendering/ContractNoticePhases/View?PPI=CO1.PPI.24615187&amp;isFromPublicArea=True&amp;isModal=False</t>
  </si>
  <si>
    <t>https://community.secop.gov.co/Public/Tendering/ContractNoticePhases/View?PPI=CO1.PPI.24620059&amp;isFromPublicArea=True&amp;isModal=False</t>
  </si>
  <si>
    <t>https://community.secop.gov.co/Public/Tendering/ContractNoticePhases/View?PPI=CO1.PPI.24717671&amp;isFromPublicArea=True&amp;isModal=False</t>
  </si>
  <si>
    <t>https://community.secop.gov.co/Public/Tendering/ContractNoticePhases/View?PPI=CO1.PPI.24761524&amp;isFromPublicArea=True&amp;isModal=False</t>
  </si>
  <si>
    <t>https://community.secop.gov.co/Public/Tendering/ContractNoticePhases/View?PPI=CO1.PPI.24844635&amp;isFromPublicArea=True&amp;isModal=False</t>
  </si>
  <si>
    <t>https://community.secop.gov.co/Public/Tendering/ContractNoticePhases/View?PPI=CO1.PPI.24301146&amp;isFromPublicArea=True&amp;isModal=False</t>
  </si>
  <si>
    <t>https://community.secop.gov.co/Public/Tendering/ContractNoticePhases/View?PPI=CO1.PPI.24934750&amp;isFromPublicArea=True&amp;isModal=False</t>
  </si>
  <si>
    <t>https://community.secop.gov.co/Public/Tendering/ContractNoticePhases/View?PPI=CO1.PPI.25045883&amp;isFromPublicArea=True&amp;isModal=False</t>
  </si>
  <si>
    <t>https://community.secop.gov.co/Public/Tendering/ContractNoticePhases/View?PPI=CO1.PPI.24993512&amp;isFromPublicArea=True&amp;isModal=False</t>
  </si>
  <si>
    <t>https://community.secop.gov.co/Public/Tendering/ContractNoticePhases/View?PPI=CO1.PPI.24792084&amp;isFromPublicArea=True&amp;isModal=False</t>
  </si>
  <si>
    <t>https://community.secop.gov.co/Public/Tendering/ContractNoticePhases/View?PPI=CO1.PPI.25283368&amp;isFromPublicArea=True&amp;isModal=False</t>
  </si>
  <si>
    <t>https://community.secop.gov.co/Public/Tendering/ContractNoticePhases/View?PPI=CO1.PPI.25341086&amp;isFromPublicArea=True&amp;isModal=False</t>
  </si>
  <si>
    <t>https://community.secop.gov.co/Public/Tendering/ContractNoticePhases/View?PPI=CO1.PPI.25475079&amp;isFromPublicArea=True&amp;isModal=False</t>
  </si>
  <si>
    <t>https://community.secop.gov.co/Public/Tendering/ContractNoticePhases/View?PPI=CO1.PPI.25502060&amp;isFromPublicArea=True&amp;isModal=False</t>
  </si>
  <si>
    <t>https://community.secop.gov.co/Public/Tendering/ContractNoticePhases/View?PPI=CO1.PPI.25530852&amp;isFromPublicArea=True&amp;isModal=False</t>
  </si>
  <si>
    <t>https://community.secop.gov.co/Public/Tendering/ContractNoticePhases/View?PPI=CO1.PPI.25622268&amp;isFromPublicArea=True&amp;isModal=False</t>
  </si>
  <si>
    <t>https://community.secop.gov.co/Public/Tendering/ContractNoticePhases/View?PPI=CO1.PPI.25837269&amp;isFromPublicArea=True&amp;isModal=False</t>
  </si>
  <si>
    <t>https://community.secop.gov.co/Public/Tendering/ContractNoticePhases/View?PPI=CO1.PPI.25738353&amp;isFromPublicArea=True&amp;isModal=False</t>
  </si>
  <si>
    <t>https://www.colombiacompra.gov.co/tienda-virtual-del-estado-colombiano/ordenes-compra/112250</t>
  </si>
  <si>
    <t>https://community.secop.gov.co/Public/Tendering/ContractNoticePhases/View?PPI=CO1.PPI.25876569&amp;isFromPublicArea=True&amp;isModal=False</t>
  </si>
  <si>
    <t>https://community.secop.gov.co/Public/Tendering/ContractNoticePhases/View?PPI=CO1.PPI.26039011&amp;isFromPublicArea=True&amp;isModal=False</t>
  </si>
  <si>
    <t>https://community.secop.gov.co/Public/Tendering/ContractNoticePhases/View?PPI=CO1.PPI.26322476&amp;isFromPublicArea=True&amp;isModal=False</t>
  </si>
  <si>
    <t>https://community.secop.gov.co/Public/Tendering/ContractNoticePhases/View?PPI=CO1.PPI.26478862&amp;isFromPublicArea=True&amp;isModal=False</t>
  </si>
  <si>
    <t>https://community.secop.gov.co/Public/Tendering/ContractNoticePhases/View?PPI=CO1.PPI.26565077&amp;isFromPublicArea=True&amp;isModal=False</t>
  </si>
  <si>
    <t>https://community.secop.gov.co/Public/Tendering/ContractNoticePhases/View?PPI=CO1.PPI.26573029&amp;isFromPublicArea=True&amp;isModal=False</t>
  </si>
  <si>
    <t>https://community.secop.gov.co/Public/Tendering/ContractNoticePhases/View?PPI=CO1.PPI.26670281&amp;isFromPublicArea=True&amp;isModal=False</t>
  </si>
  <si>
    <t>https://community.secop.gov.co/Public/Tendering/ContractNoticePhases/View?PPI=CO1.PPI.13568302&amp;isFromPublicArea=True&amp;isModal=False</t>
  </si>
  <si>
    <t>https://community.secop.gov.co/Public/Tendering/OpportunityDetail/Index?noticeUID=CO1.NTC.5051003&amp;isFromPublicArea=True&amp;isModal=False</t>
  </si>
  <si>
    <t>https://community.secop.gov.co/Public/Tendering/ContractNoticePhases/View?PPI=CO1.PPI.26732422&amp;isFromPublicArea=True&amp;isModal=False</t>
  </si>
  <si>
    <t>https://community.secop.gov.co/Public/Tendering/ContractNoticePhases/View?PPI=CO1.PPI.26793558&amp;isFromPublicArea=True&amp;isModal=False</t>
  </si>
  <si>
    <t>https://community.secop.gov.co/Public/Tendering/ContractNoticePhases/View?PPI=CO1.PPI.26867898&amp;isFromPublicArea=True&amp;isModal=False</t>
  </si>
  <si>
    <t>https://community.secop.gov.co/Public/Tendering/ContractNoticePhases/View?PPI=CO1.PPI.26980136&amp;isFromPublicArea=True&amp;isModal=False</t>
  </si>
  <si>
    <t>https://community.secop.gov.co/Public/Tendering/ContractNoticePhases/View?PPI=CO1.PPI.26990713&amp;isFromPublicArea=True&amp;isModal=False</t>
  </si>
  <si>
    <t>https://community.secop.gov.co/Public/Tendering/ContractNoticePhases/View?PPI=CO1.PPI.27013885&amp;isFromPublicArea=True&amp;isModal=False</t>
  </si>
  <si>
    <t>https://community.secop.gov.co/Public/Tendering/ContractNoticePhases/View?PPI=CO1.PPI.27143523&amp;isFromPublicArea=True&amp;isModal=False</t>
  </si>
  <si>
    <t>https://community.secop.gov.co/Public/Tendering/ContractNoticePhases/View?PPI=CO1.PPI.27158052&amp;isFromPublicArea=True&amp;isModal=False</t>
  </si>
  <si>
    <t>https://community.secop.gov.co/Public/Tendering/ContractNoticePhases/View?PPI=CO1.PPI.27202807&amp;isFromPublicArea=True&amp;isModal=False</t>
  </si>
  <si>
    <t>https://community.secop.gov.co/Public/Tendering/ContractNoticePhases/View?PPI=CO1.PPI.27202809&amp;isFromPublicArea=True&amp;isModal=False</t>
  </si>
  <si>
    <t>https://community.secop.gov.co/Public/Tendering/ContractNoticePhases/View?PPI=CO1.PPI.27249490&amp;isFromPublicArea=True&amp;isModal=False</t>
  </si>
  <si>
    <t>https://www.colombiacompra.gov.co/tienda-virtual-del-estado-colombiano/ordenes-compra/1115828</t>
  </si>
  <si>
    <t>https://community.secop.gov.co/Public/Tendering/ContractNoticePhases/View?PPI=CO1.PPI.27535339&amp;isFromPublicArea=True&amp;isModal=False</t>
  </si>
  <si>
    <t>https://community.secop.gov.co/Public/Tendering/OpportunityDetail/Index?noticeUID=CO1.NTC.5048724&amp;isFromPublicArea=True&amp;isModal=False</t>
  </si>
  <si>
    <t>https://community.secop.gov.co/Public/Tendering/ContractNoticePhases/View?PPI=CO1.PPI.27635386&amp;isFromPublicArea=True&amp;isModal=False</t>
  </si>
  <si>
    <t>https://community.secop.gov.co/Public/Tendering/ContractNoticePhases/View?PPI=CO1.PPI.27636308&amp;isFromPublicArea=True&amp;isModal=False</t>
  </si>
  <si>
    <t>https://community.secop.gov.co/Public/Tendering/ContractNoticePhases/View?PPI=CO1.PPI.27659658&amp;isFromPublicArea=True&amp;isModal=False</t>
  </si>
  <si>
    <t>https://community.secop.gov.co/Public/Tendering/ContractNoticePhases/View?PPI=CO1.PPI.27693947&amp;isFromPublicArea=True&amp;isModal=False</t>
  </si>
  <si>
    <t>https://www.colombiacompra.gov.co/tienda-virtual-del-estado-colombiano/ordenes-compra/117425</t>
  </si>
  <si>
    <t>https://community.secop.gov.co/Public/Tendering/ContractNoticePhases/View?PPI=CO1.PPI.27764076&amp;isFromPublicArea=True&amp;isModal=False</t>
  </si>
  <si>
    <t>https://community.secop.gov.co/Public/Tendering/ContractNoticePhases/View?PPI=CO1.PPI.27013444&amp;isFromPublicArea=True&amp;isModal=False</t>
  </si>
  <si>
    <t>https://community.secop.gov.co/Public/Tendering/ContractNoticePhases/View?PPI=CO1.PPI.27983278&amp;isFromPublicArea=True&amp;isModal=False</t>
  </si>
  <si>
    <t>https://www.colombiacompra.gov.co/tienda-virtual-del-estado-colombiano/ordenes-compra/118511</t>
  </si>
  <si>
    <t>https://community.secop.gov.co/Public/Tendering/ContractNoticePhases/View?PPI=CO1.PPI.28176736&amp;isFromPublicArea=True&amp;isModal=False</t>
  </si>
  <si>
    <t>https://www.colombiacompra.gov.co/tienda-virtual-del-estado-colombiano/ordenes-compra/119270</t>
  </si>
  <si>
    <t>https://community.secop.gov.co/Public/Tendering/ContractNoticePhases/View?PPI=CO1.PPI.28381634&amp;isFromPublicArea=True&amp;isModal=False</t>
  </si>
  <si>
    <t>https://community.secop.gov.co/Public/Tendering/ContractNoticePhases/View?PPI=CO1.PPI.28143994&amp;isFromPublicArea=True&amp;isModal=False</t>
  </si>
  <si>
    <t>https://community.secop.gov.co/Public/Tendering/ContractNoticePhases/View?PPI=CO1.PPI.28568964&amp;isFromPublicArea=True&amp;isModal=False</t>
  </si>
  <si>
    <t>https://community.secop.gov.co/Public/Tendering/ContractNoticePhases/View?PPI=CO1.PPI.28573017&amp;isFromPublicArea=True&amp;isModal=False</t>
  </si>
  <si>
    <t>https://www.colombiacompra.gov.co/tienda-virtual-del-estado-colombiano/ordenes-compra/121211</t>
  </si>
  <si>
    <t xml:space="preserve">https://community.secop.gov.co/Public/Tendering/ContractNoticePhases/View?PPI=CO1.PPI.28663060&amp;isFromPublicArea=True&amp;isModal=False
</t>
  </si>
  <si>
    <t>https://community.secop.gov.co/Public/Tendering/ContractNoticePhases/View?PPI=CO1.PPI.28661967&amp;isFromPublicArea=True&amp;isModal=False</t>
  </si>
  <si>
    <t xml:space="preserve">https://community.secop.gov.co/Public/Tendering/ContractNoticePhases/View?PPI=CO1.PPI.28722216&amp;isFromPublicArea=True&amp;isModal=False
</t>
  </si>
  <si>
    <t>https://community.secop.gov.co/Public/Tendering/ContractNoticePhases/View?PPI=CO1.PPI.28726037&amp;isFromPublicArea=True&amp;isModal=False</t>
  </si>
  <si>
    <t xml:space="preserve">https://community.secop.gov.co/Public/Tendering/ContractNoticePhases/View?PPI=CO1.PPI.28679245&amp;isFromPublicArea=True&amp;isModal=False
</t>
  </si>
  <si>
    <t>https://community.secop.gov.co/Public/Tendering/ContractNoticePhases/View?PPI=CO1.PPI.28221155&amp;isFromPublicArea=True&amp;isModal=False</t>
  </si>
  <si>
    <t xml:space="preserve">https://community.secop.gov.co/Public/Tendering/ContractNoticePhases/View?PPI=CO1.PPI.28702064&amp;isFromPublicArea=True&amp;isModal=False
</t>
  </si>
  <si>
    <t>https://community.secop.gov.co/Public/Tendering/ContractNoticePhases/View?PPI=CO1.PPI.28738217&amp;isFromPublicArea=True&amp;isModal=False</t>
  </si>
  <si>
    <t xml:space="preserve">https://community.secop.gov.co/Public/Tendering/ContractNoticePhases/View?PPI=CO1.PPI.28738244&amp;isFromPublicArea=True&amp;isModal=False
</t>
  </si>
  <si>
    <t>https://community.secop.gov.co/Public/Tendering/ContractNoticePhases/View?PPI=CO1.PPI.28745739&amp;isFromPublicArea=True&amp;isModal=False</t>
  </si>
  <si>
    <t xml:space="preserve">https://community.secop.gov.co/Public/Tendering/ContractNoticePhases/View?PPI=CO1.PPI.28786389&amp;isFromPublicArea=True&amp;isModal=False
</t>
  </si>
  <si>
    <t>https://community.secop.gov.co/Public/Tendering/ContractNoticePhases/View?PPI=CO1.PPI.29279879&amp;isFromPublicArea=True&amp;isModal=False</t>
  </si>
  <si>
    <t>https://community.secop.gov.co/Public/Tendering/ContractNoticePhases/View?PPI=CO1.PPI.29471940&amp;isFromPublicArea=True&amp;isModal=False</t>
  </si>
  <si>
    <t>https://community.secop.gov.co/Public/Tendering/ContractNoticePhases/View?PPI=CO1.PPI.29934129&amp;isFromPublicArea=True&amp;isModal=False</t>
  </si>
  <si>
    <t>16/02/2024</t>
  </si>
  <si>
    <t>15/12/2024</t>
  </si>
  <si>
    <t>https://community.secop.gov.co/Public/Tendering/ContractNoticePhases/View?PPI=CO1.PPI.29934193&amp;isFromPublicArea=True&amp;isModal=False</t>
  </si>
  <si>
    <t>https://community.secop.gov.co/Public/Tendering/ContractNoticePhases/View?PPI=CO1.PPI.30017029&amp;isFromPublicArea=True&amp;isModal=False</t>
  </si>
  <si>
    <t>https://community.secop.gov.co/Public/Tendering/ContractNoticePhases/View?PPI=CO1.PPI.30104781&amp;isFromPublicArea=True&amp;isModal=False</t>
  </si>
  <si>
    <t>https://community.secop.gov.co/Public/Tendering/ContractNoticePhases/View?PPI=CO1.PPI.29473424&amp;isFromPublicArea=True&amp;isModal=False</t>
  </si>
  <si>
    <t>https://community.secop.gov.co/Public/Tendering/ContractNoticePhases/View?PPI=CO1.PPI.30288355&amp;isFromPublicArea=True&amp;isModal=False</t>
  </si>
  <si>
    <t>https://www.colombiacompra.gov.co/tienda-virtual-del-estado-colombiano/ordenes-compra/125414</t>
  </si>
  <si>
    <t>https://community.secop.gov.co/Public/Tendering/ContractNoticePhases/View?PPI=CO1.PPI.30376841&amp;isFromPublicArea=True&amp;isModal=False</t>
  </si>
  <si>
    <t>https://community.secop.gov.co/Public/Tendering/ContractNoticePhases/View?PPI=CO1.PPI.30338793&amp;isFromPublicArea=True&amp;isModal=False</t>
  </si>
  <si>
    <t>https://community.secop.gov.co/Public/Tendering/ContractNoticePhases/View?PPI=CO1.PPI.30348802&amp;isFromPublicArea=True&amp;isModal=False</t>
  </si>
  <si>
    <t>https://community.secop.gov.co/Public/Tendering/ContractNoticePhases/View?PPI=CO1.PPI.30365691&amp;isFromPublicArea=True&amp;isModal=False</t>
  </si>
  <si>
    <t>https://community.secop.gov.co/Public/Tendering/ContractNoticePhases/View?PPI=CO1.PPI.29965986&amp;isFromPublicArea=True&amp;isModal=False</t>
  </si>
  <si>
    <t>https://community.secop.gov.co/Public/Tendering/ContractNoticePhases/View?PPI=CO1.PPI.30384253&amp;isFromPublicArea=True&amp;isModal=False</t>
  </si>
  <si>
    <t>https://community.secop.gov.co/Public/Tendering/ContractNoticePhases/View?PPI=CO1.PPI.30397477&amp;isFromPublicArea=True&amp;isModal=False</t>
  </si>
  <si>
    <t>https://community.secop.gov.co/Public/Tendering/ContractNoticePhases/View?PPI=CO1.PPI.30478500&amp;isFromPublicArea=True&amp;isModal=False</t>
  </si>
  <si>
    <t>https://community.secop.gov.co/Public/Tendering/ContractNoticePhases/View?PPI=CO1.PPI.30455339&amp;isFromPublicArea=True&amp;isModal=False</t>
  </si>
  <si>
    <t>https://community.secop.gov.co/Public/Tendering/ContractNoticePhases/View?PPI=CO1.PPI.31112056&amp;isFromPublicArea=True&amp;isModal=False</t>
  </si>
  <si>
    <t>https://community.secop.gov.co/Public/Tendering/ContractNoticePhases/View?PPI=CO1.PPI.31027970&amp;isFromPublicArea=True&amp;isModal=False</t>
  </si>
  <si>
    <t>https://community.secop.gov.co/Public/Tendering/ContractNoticePhases/View?PPI=CO1.PPI.31056934&amp;isFromPublicArea=True&amp;isModal=False</t>
  </si>
  <si>
    <t>https://community.secop.gov.co/Public/Tendering/ContractNoticePhases/View?PPI=CO1.PPI.31049478&amp;isFromPublicArea=True&amp;isModal=False</t>
  </si>
  <si>
    <t>https://community.secop.gov.co/Public/Tendering/ContractNoticePhases/View?PPI=CO1.PPI.31110440&amp;isFromPublicArea=True&amp;isModal=False</t>
  </si>
  <si>
    <t>https://community.secop.gov.co/Public/Tendering/ContractNoticePhases/View?PPI=CO1.PPI.31183707&amp;isFromPublicArea=True&amp;isModal=False</t>
  </si>
  <si>
    <t>https://community.secop.gov.co/Public/Tendering/ContractNoticePhases/View?PPI=CO1.PPI.31296387&amp;isFromPublicArea=True&amp;isModal=False</t>
  </si>
  <si>
    <t>https://community.secop.gov.co/Public/Tendering/ContractNoticePhases/View?PPI=CO1.PPI.31270058&amp;isFromPublicArea=True&amp;isModal=False</t>
  </si>
  <si>
    <t>https://community.secop.gov.co/Public/Tendering/ContractNoticePhases/View?PPI=CO1.PPI.31325986&amp;isFromPublicArea=True&amp;isModal=False</t>
  </si>
  <si>
    <t>https://community.secop.gov.co/Public/Tendering/ContractNoticePhases/View?PPI=CO1.PPI.31455312&amp;isFromPublicArea=True&amp;isModal=False</t>
  </si>
  <si>
    <t>https://community.secop.gov.co/Public/Tendering/ContractNoticePhases/View?PPI=CO1.PPI.31445451&amp;isFromPublicArea=True&amp;isModal=False</t>
  </si>
  <si>
    <t>https://community.secop.gov.co/Public/Tendering/ContractNoticePhases/View?PPI=CO1.PPI.31497148&amp;isFromPublicArea=True&amp;isModal=False</t>
  </si>
  <si>
    <t>https://community.secop.gov.co/Public/Tendering/ContractNoticePhases/View?PPI=CO1.PPI.31515485&amp;isFromPublicArea=True&amp;isModal=False</t>
  </si>
  <si>
    <t>https://community.secop.gov.co/Public/Tendering/ContractNoticePhases/View?PPI=CO1.PPI.31124612&amp;isFromPublicArea=True&amp;isModal=False</t>
  </si>
  <si>
    <t>https://community.secop.gov.co/Public/Tendering/ContractNoticePhases/View?PPI=CO1.PPI.31513115&amp;isFromPublicArea=True&amp;isModal=False</t>
  </si>
  <si>
    <t>https://community.secop.gov.co/Public/Tendering/ContractNoticePhases/View?PPI=CO1.PPI.31545672&amp;isFromPublicArea=True&amp;isModal=False</t>
  </si>
  <si>
    <t>https://community.secop.gov.co/Public/Tendering/ContractNoticePhases/View?PPI=CO1.PPI.31687599&amp;isFromPublicArea=True&amp;isModal=False</t>
  </si>
  <si>
    <t>https://community.secop.gov.co/Public/Tendering/ContractNoticePhases/View?PPI=CO1.PPI.31693196&amp;isFromPublicArea=True&amp;isModal=False</t>
  </si>
  <si>
    <t>https://community.secop.gov.co/Public/Tendering/ContractNoticePhases/View?PPI=CO1.PPI.31723131&amp;isFromPublicArea=True&amp;isModal=False</t>
  </si>
  <si>
    <t>https://community.secop.gov.co/Public/Tendering/ContractNoticePhases/View?PPI=CO1.PPI.32060807&amp;isFromPublicArea=True&amp;isModal=False</t>
  </si>
  <si>
    <t>https://community.secop.gov.co/Public/Tendering/ContractNoticePhases/View?PPI=CO1.PPI.32112527&amp;isFromPublicArea=True&amp;isModal=False</t>
  </si>
  <si>
    <t>https://community.secop.gov.co/Public/Tendering/ContractNoticePhases/View?PPI=CO1.PPI.32208155&amp;isFromPublicArea=True&amp;isModal=False</t>
  </si>
  <si>
    <t>https://community.secop.gov.co/Public/Tendering/ContractNoticePhases/View?PPI=CO1.PPI.32389026&amp;isFromPublicArea=True&amp;isModal=False</t>
  </si>
  <si>
    <t>https://community.secop.gov.co/Public/Tendering/ContractNoticePhases/View?PPI=CO1.PPI.32628797&amp;isFromPublicArea=True&amp;isModal=False</t>
  </si>
  <si>
    <t>https://community.secop.gov.co/Public/Tendering/ContractNoticePhases/View?PPI=CO1.PPI.32815026&amp;isFromPublicArea=True&amp;isModal=False</t>
  </si>
  <si>
    <t>https://community.secop.gov.co/Public/Tendering/ContractNoticePhases/View?PPI=CO1.PPI.32844673&amp;isFromPublicArea=True&amp;isModal=False</t>
  </si>
  <si>
    <t>https://www.colombiacompra.gov.co/tienda-virtual-del-estado-colombiano/ordenes-compra/130745</t>
  </si>
  <si>
    <t>https://community.secop.gov.co/Public/Tendering/ContractNoticePhases/View?PPI=CO1.PPI.32971991&amp;isFromPublicArea=True&amp;isModal=False</t>
  </si>
  <si>
    <t>https://community.secop.gov.co/Public/Tendering/ContractNoticePhases/View?PPI=CO1.PPI.32905727&amp;isFromPublicArea=True&amp;isModal=False</t>
  </si>
  <si>
    <t>https://community.secop.gov.co/Public/Tendering/ContractNoticePhases/View?PPI=CO1.PPI.33142848&amp;isFromPublicArea=True&amp;isModal=False</t>
  </si>
  <si>
    <t>https://community.secop.gov.co/Public/Tendering/ContractNoticePhases/View?PPI=CO1.PPI.33178844&amp;isFromPublicArea=True&amp;isModal=False</t>
  </si>
  <si>
    <t>https://community.secop.gov.co/Public/Tendering/ContractNoticePhases/View?PPI=CO1.PPI.33193198&amp;isFromPublicArea=True&amp;isModal=False</t>
  </si>
  <si>
    <t>https://community.secop.gov.co/Public/Tendering/ContractNoticePhases/View?PPI=CO1.PPI.33229234&amp;isFromPublicArea=True&amp;isModal=False</t>
  </si>
  <si>
    <t>https://www.colombiacompra.gov.co/tienda-virtual-del-estado-colombiano/ordenes-compra/131276</t>
  </si>
  <si>
    <t>https://www.colombiacompra.gov.co/tienda-virtual-del-estado-colombiano/ordenes-compra/131339</t>
  </si>
  <si>
    <t>https://community.secop.gov.co/Public/Tendering/ContractNoticePhases/View?PPI=CO1.PPI.33053355&amp;isFromPublicArea=True&amp;isModal=False</t>
  </si>
  <si>
    <t xml:space="preserve">https://community.secop.gov.co/Public/Tendering/ContractNoticePhases/View?PPI=CO1.PPI.33408409&amp;isFromPublicArea=True&amp;isModal=False
</t>
  </si>
  <si>
    <t>https://community.secop.gov.co/Public/Tendering/ContractNoticePhases/View?PPI=CO1.PPI.33747727&amp;isFromPublicArea=True&amp;isModal=False</t>
  </si>
  <si>
    <t>https://community.secop.gov.co/Public/Tendering/ContractNoticePhases/View?PPI=CO1.PPI.33808727&amp;isFromPublicArea=True&amp;isModal=False</t>
  </si>
  <si>
    <t>https://community.secop.gov.co/Public/Tendering/ContractNoticePhases/View?PPI=CO1.PPI.34057994&amp;isFromPublicArea=True&amp;isModal=False</t>
  </si>
  <si>
    <t>https://community.secop.gov.co/Public/Tendering/ContractNoticePhases/View?PPI=CO1.PPI.34100426&amp;isFromPublicArea=True&amp;isModal=False</t>
  </si>
  <si>
    <t>https://community.secop.gov.co/Public/Tendering/ContractNoticePhases/View?PPI=CO1.PPI.34197528&amp;isFromPublicArea=True&amp;isModal=False</t>
  </si>
  <si>
    <t>https://community.secop.gov.co/Public/Tendering/ContractNoticePhases/View?PPI=CO1.PPI.34367357&amp;isFromPublicArea=True&amp;isModal=False</t>
  </si>
  <si>
    <t>https://community.secop.gov.co/Public/Tendering/ContractNoticePhases/View?PPI=CO1.PPI.34393734&amp;isFromPublicArea=True&amp;isModal=False</t>
  </si>
  <si>
    <t>https://community.secop.gov.co/Public/Tendering/ContractNoticePhases/View?PPI=CO1.PPI.34545508&amp;isFromPublicArea=True&amp;isModal=False</t>
  </si>
  <si>
    <t>https://community.secop.gov.co/Public/Tendering/ContractNoticePhases/View?PPI=CO1.PPI.34526310&amp;isFromPublicArea=True&amp;isModal=False</t>
  </si>
  <si>
    <t>https://community.secop.gov.co/Public/Tendering/ContractNoticePhases/View?PPI=CO1.PPI.34583518&amp;isFromPublicArea=True&amp;isModal=False</t>
  </si>
  <si>
    <t>https://www.colombiacompra.gov.co/tienda-virtual-del-estado-colombiano/ordenes-compra/134079</t>
  </si>
  <si>
    <t>https://community.secop.gov.co/Public/Tendering/ContractNoticePhases/View?PPI=CO1.PPI.34789995&amp;isFromPublicArea=True&amp;isModal=False</t>
  </si>
  <si>
    <t>https://community.secop.gov.co/Public/Tendering/ContractNoticePhases/View?PPI=CO1.PPI.34856234&amp;isFromPublicArea=True&amp;isModal=False</t>
  </si>
  <si>
    <t>https://community.secop.gov.co/Public/Tendering/ContractNoticePhases/View?PPI=CO1.PPI.34857793&amp;isFromPublicArea=True&amp;isModal=False</t>
  </si>
  <si>
    <t>https://community.secop.gov.co/Public/Tendering/ContractNoticePhases/View?PPI=CO1.PPI.34872636&amp;isFromPublicArea=True&amp;isModal=False</t>
  </si>
  <si>
    <t>https://community.secop.gov.co/Public/Tendering/ContractNoticePhases/View?PPI=CO1.PPI.34879306&amp;isFromPublicArea=True&amp;isModal=False</t>
  </si>
  <si>
    <t>https://community.secop.gov.co/Public/Tendering/ContractNoticePhases/View?PPI=CO1.PPI.34967544&amp;isFromPublicArea=True&amp;isModal=False</t>
  </si>
  <si>
    <t>https://community.secop.gov.co/Public/Tendering/ContractNoticePhases/View?PPI=CO1.PPI.35050232&amp;isFromPublicArea=True&amp;isModal=False</t>
  </si>
  <si>
    <t>https://community.secop.gov.co/Public/Tendering/ContractNoticePhases/View?PPI=CO1.PPI.35071124&amp;isFromPublicArea=True&amp;isModal=False</t>
  </si>
  <si>
    <t>https://www.colombiacompra.gov.co/tienda-virtual-del-estado-colombiano/ordenes-compra/139494</t>
  </si>
  <si>
    <t>https://www.colombiacompra.gov.co/tienda-virtual-del-estado-colombiano/ordenes-compra/139495</t>
  </si>
  <si>
    <t>https://community.secop.gov.co/Public/Tendering/ContractNoticePhases/View?PPI=CO1.PPI.35288753&amp;isFromPublicArea=True&amp;isModal=False</t>
  </si>
  <si>
    <t>https://community.secop.gov.co/Public/Tendering/ContractNoticePhases/View?PPI=CO1.PPI.35320618&amp;isFromPublicArea=True&amp;isModal=False</t>
  </si>
  <si>
    <t>https://community.secop.gov.co/Public/Tendering/ContractNoticePhases/View?PPI=CO1.PPI.33931109&amp;isFromPublicArea=True&amp;isModal=False</t>
  </si>
  <si>
    <t>https://community.secop.gov.co/Public/Tendering/ContractNoticePhases/View?PPI=CO1.PPI.35509270&amp;isFromPublicArea=True&amp;isModal=False</t>
  </si>
  <si>
    <t>https://community.secop.gov.co/Public/Tendering/ContractNoticePhases/View?PPI=CO1.PPI.35605518&amp;isFromPublicArea=True&amp;isModal=False</t>
  </si>
  <si>
    <t>https://community.secop.gov.co/Public/Tendering/ContractNoticePhases/View?PPI=CO1.PPI.35617400&amp;isFromPublicArea=True&amp;isModal=False</t>
  </si>
  <si>
    <t>https://community.secop.gov.co/Public/Tendering/ContractNoticePhases/View?PPI=CO1.PPI.35618710&amp;isFromPublicArea=True&amp;isModal=False</t>
  </si>
  <si>
    <t>https://community.secop.gov.co/Public/Tendering/ContractNoticePhases/View?PPI=CO1.PPI.35620362&amp;isFromPublicArea=True&amp;isModal=False</t>
  </si>
  <si>
    <t>https://community.secop.gov.co/Public/Tendering/ContractNoticePhases/View?PPI=CO1.PPI.35711132&amp;isFromPublicArea=True&amp;isModal=False</t>
  </si>
  <si>
    <t>https://community.secop.gov.co/Public/Tendering/ContractNoticePhases/View?PPI=CO1.PPI.35813802&amp;isFromPublicArea=True&amp;isModal=False</t>
  </si>
  <si>
    <t xml:space="preserve">https://community.secop.gov.co/Public/Tendering/ContractNoticePhases/View?PPI=CO1.PPI.35953470&amp;isFromPublicArea=True&amp;isModal=False
</t>
  </si>
  <si>
    <t>https://community.secop.gov.co/Public/Tendering/ContractNoticePhases/View?PPI=CO1.PPI.36053421&amp;isFromPublicArea=True&amp;isModal=False</t>
  </si>
  <si>
    <t xml:space="preserve">https://community.secop.gov.co/Public/Tendering/ContractNoticePhases/View?PPI=CO1.PPI.36223413&amp;isFromPublicArea=True&amp;isModal=False
</t>
  </si>
  <si>
    <t>https://www.colombiacompra.gov.co/tienda-virtual-del-estado-colombiano/ordenes-compra/140567</t>
  </si>
  <si>
    <t>https://community.secop.gov.co/Public/Tendering/ContractNoticePhases/View?PPI=CO1.PPI.36640012&amp;isFromPublicArea=True&amp;isModal=False</t>
  </si>
  <si>
    <t>https://community.secop.gov.co/Public/Tendering/ContractNoticePhases/View?PPI=CO1.PPI.36645248&amp;isFromPublicArea=True&amp;isModal=False</t>
  </si>
  <si>
    <t>https://community.secop.gov.co/Public/Tendering/ContractNoticePhases/View?PPI=CO1.PPI.36652640&amp;isFromPublicArea=True&amp;isModal=False</t>
  </si>
  <si>
    <t>https://community.secop.gov.co/Public/Tendering/ContractNoticePhases/View?PPI=CO1.PPI.36812175&amp;isFromPublicArea=True&amp;isModal=False</t>
  </si>
  <si>
    <t>https://community.secop.gov.co/Public/Tendering/ContractNoticePhases/View?PPI=CO1.PPI.36839899&amp;isFromPublicArea=True&amp;isModal=False</t>
  </si>
  <si>
    <t>https://community.secop.gov.co/Public/Tendering/ContractNoticePhases/View?PPI=CO1.PPI.36912787&amp;isFromPublicArea=True&amp;isModal=False</t>
  </si>
  <si>
    <t>https://community.secop.gov.co/Public/Tendering/ContractNoticePhases/View?PPI=CO1.PPI.36953905&amp;isFromPublicArea=True&amp;isModal=False</t>
  </si>
  <si>
    <t>https://community.secop.gov.co/Public/Tendering/ContractNoticePhases/View?PPI=CO1.PPI.36991482&amp;isFromPublicArea=True&amp;isModal=False</t>
  </si>
  <si>
    <t>https://community.secop.gov.co/Public/Tendering/ContractNoticePhases/View?PPI=CO1.PPI.36993960&amp;isFromPublicArea=True&amp;isModal=False</t>
  </si>
  <si>
    <t>https://community.secop.gov.co/Public/Tendering/ContractNoticePhases/View?PPI=CO1.PPI.37003910&amp;isFromPublicArea=True&amp;isModal=False</t>
  </si>
  <si>
    <t>https://community.secop.gov.co/Public/Tendering/ContractNoticePhases/View?PPI=CO1.PPI.37023641&amp;isFromPublicArea=True&amp;isModal=False</t>
  </si>
  <si>
    <t>https://community.secop.gov.co/Public/Tendering/ContractNoticePhases/View?PPI=CO1.PPI.37093963&amp;isFromPublicArea=True&amp;isModal=False</t>
  </si>
  <si>
    <t xml:space="preserve">https://community.secop.gov.co/Public/Tendering/ContractNoticePhases/View?PPI=CO1.PPI.37181515&amp;isFromPublicArea=True&amp;isModal=Fals
</t>
  </si>
  <si>
    <t xml:space="preserve">https://community.secop.gov.co/Public/Tendering/ContractNoticePhases/View?PPI=CO1.PPI.37216229&amp;isFromPublicArea=True&amp;isModal=False
</t>
  </si>
  <si>
    <t>https://community.secop.gov.co/Public/Tendering/ContractNoticePhases/View?PPI=CO1.PPI.37216941&amp;isFromPublicArea=True&amp;isModal=False</t>
  </si>
  <si>
    <t>https://community.secop.gov.co/Public/Tendering/ContractNoticePhases/View?PPI=CO1.PPI.37217515&amp;isFromPublicArea=True&amp;isModal=False</t>
  </si>
  <si>
    <t>https://community.secop.gov.co/Public/Tendering/ContractNoticePhases/View?PPI=CO1.PPI.37471342&amp;isFromPublicArea=True&amp;isModal=False</t>
  </si>
  <si>
    <t>https://community.secop.gov.co/Public/Tendering/ContractNoticePhases/View?PPI=CO1.PPI.37547518&amp;isFromPublicArea=True&amp;isModal=False</t>
  </si>
  <si>
    <t>https://community.secop.gov.co/Public/Tendering/ContractNoticePhases/View?PPI=CO1.PPI.37550334&amp;isFromPublicArea=True&amp;isModal=False</t>
  </si>
  <si>
    <t>https://community.secop.gov.co/Public/Tendering/ContractNoticePhases/View?PPI=CO1.PPI.37614243&amp;isFromPublicArea=True&amp;isModal=False</t>
  </si>
  <si>
    <t>https://community.secop.gov.co/Public/Tendering/ContractNoticePhases/View?PPI=CO1.PPI.37619189&amp;isFromPublicArea=True&amp;isModal=False</t>
  </si>
  <si>
    <t>https://community.secop.gov.co/Public/Tendering/ContractNoticePhases/View?PPI=CO1.PPI.37620558&amp;isFromPublicArea=True&amp;isModal=False</t>
  </si>
  <si>
    <t xml:space="preserve">https://community.secop.gov.co/Public/Tendering/ContractNoticePhases/View?PPI=CO1.PPI.37622458&amp;isFromPublicArea=True&amp;isModal=False
</t>
  </si>
  <si>
    <t>https://community.secop.gov.co/Public/Tendering/ContractNoticePhases/View?PPI=CO1.PPI.37622969&amp;isFromPublicArea=True&amp;isModal=False</t>
  </si>
  <si>
    <t>https://community.secop.gov.co/Public/Tendering/ContractNoticePhases/View?PPI=CO1.PPI.37656820&amp;isFromPublicArea=True&amp;isModal=False</t>
  </si>
  <si>
    <t>https://community.secop.gov.co/Public/Tendering/ContractNoticePhases/View?PPI=CO1.PPI.37807095&amp;isFromPublicArea=True&amp;isModal=False</t>
  </si>
  <si>
    <t>https://www.colombiacompra.gov.co/tienda-virtual-del-estado-colombiano/ordenes-compra/142657</t>
  </si>
  <si>
    <t>https://community.secop.gov.co/Public/Tendering/ContractNoticePhases/View?PPI=CO1.PPI.38008698&amp;isFromPublicArea=True&amp;isModal=False</t>
  </si>
  <si>
    <t>https://community.secop.gov.co/Public/Tendering/ContractNoticePhases/View?PPI=CO1.PPI.37807993&amp;isFromPublicArea=True&amp;isModal=False</t>
  </si>
  <si>
    <t>https://community.secop.gov.co/Public/Tendering/ContractNoticePhases/View?PPI=CO1.PPI.37936298&amp;isFromPublicArea=True&amp;isModal=False</t>
  </si>
  <si>
    <t>https://community.secop.gov.co/Public/Tendering/ContractNoticePhases/View?PPI=CO1.PPI.38018261&amp;isFromPublicArea=True&amp;isModal=False</t>
  </si>
  <si>
    <t>https://community.secop.gov.co/Public/Tendering/ContractNoticePhases/View?PPI=CO1.PPI.38053915&amp;isFromPublicArea=True&amp;isModal=False</t>
  </si>
  <si>
    <t>https://community.secop.gov.co/Public/Tendering/ContractNoticePhases/View?PPI=CO1.PPI.38334256&amp;isFromPublicArea=True&amp;isModal=False</t>
  </si>
  <si>
    <t>https://www.colombiacompra.gov.co/tienda-virtual-del-estado-colombiano/ordenes-compra/143488</t>
  </si>
  <si>
    <t>https://community.secop.gov.co/Public/Tendering/ContractNoticePhases/View?PPI=CO1.PPI.38404332&amp;isFromPublicArea=True&amp;isModal=False</t>
  </si>
  <si>
    <t>https://community.secop.gov.co/Public/Tendering/ContractNoticePhases/View?PPI=CO1.PPI.38484071&amp;isFromPublicArea=True&amp;isModal=False</t>
  </si>
  <si>
    <t>https://community.secop.gov.co/Public/Tendering/ContractNoticePhases/View?PPI=CO1.PPI.38548716&amp;isFromPublicArea=True&amp;isModal=False</t>
  </si>
  <si>
    <t>https://community.secop.gov.co/Public/Tendering/ContractNoticePhases/View?PPI=CO1.PPI.38639422&amp;isFromPublicArea=True&amp;isModal=False</t>
  </si>
  <si>
    <t>https://community.secop.gov.co/Public/Tendering/ContractNoticePhases/View?PPI=CO1.PPI.38644034&amp;isFromPublicArea=True&amp;isModal=False</t>
  </si>
  <si>
    <t>https://community.secop.gov.co/Public/Tendering/ContractNoticePhases/View?PPI=CO1.PPI.38736654&amp;isFromPublicArea=True&amp;isModal=False</t>
  </si>
  <si>
    <t>https://community.secop.gov.co/Public/Tendering/ContractNoticePhases/View?PPI=CO1.PPI.38768830&amp;isFromPublicArea=True&amp;isModal=False</t>
  </si>
  <si>
    <t>https://www.colombiacompra.gov.co/tienda-virtual-del-estado-colombiano/ordenes-compra/144908</t>
  </si>
  <si>
    <t>https://community.secop.gov.co/Public/Tendering/ContractNoticePhases/View?PPI=CO1.PPI.38911419&amp;isFromPublicArea=True&amp;isModal=False</t>
  </si>
  <si>
    <t>https://community.secop.gov.co/Public/Tendering/ContractNoticePhases/View?PPI=CO1.PPI.38912405&amp;isFromPublicArea=True&amp;isModal=False</t>
  </si>
  <si>
    <t>https://community.secop.gov.co/Public/Tendering/ContractNoticePhases/View?PPI=CO1.PPI.38945993&amp;isFromPublicArea=True&amp;isModal=False</t>
  </si>
  <si>
    <t>https://community.secop.gov.co/Public/Tendering/ContractNoticePhases/View?PPI=CO1.PPI.38968462&amp;isFromPublicArea=True&amp;isModal=False</t>
  </si>
  <si>
    <t>https://community.secop.gov.co/Public/Tendering/ContractNoticePhases/View?PPI=CO1.PPI.39023498&amp;isFromPublicArea=True&amp;isModal=False</t>
  </si>
  <si>
    <t>https://www.colombiacompra.gov.co/tienda-virtual-del-estado-colombiano/ordenes-compra/145479</t>
  </si>
  <si>
    <t>https://community.secop.gov.co/Public/Tendering/ContractNoticePhases/View?PPI=CO1.PPI.39253106&amp;isFromPublicArea=True&amp;isModal=False</t>
  </si>
  <si>
    <t>https://community.secop.gov.co/Public/Tendering/ContractNoticePhases/View?PPI=CO1.PPI.39398475&amp;isFromPublicArea=True&amp;isModal=False</t>
  </si>
  <si>
    <t>https://community.secop.gov.co/Public/Tendering/ContractNoticePhases/View?PPI=CO1.PPI.38829746&amp;isFromPublicArea=True&amp;isModal=False</t>
  </si>
  <si>
    <t>https://community.secop.gov.co/Public/Tendering/ContractNoticePhases/View?PPI=CO1.PPI.39428332&amp;isFromPublicArea=True&amp;isModal=False</t>
  </si>
  <si>
    <t>https://community.secop.gov.co/Public/Tendering/ContractNoticePhases/View?PPI=CO1.PPI.39444221&amp;isFromPublicArea=True&amp;isModal=False</t>
  </si>
  <si>
    <t>https://community.secop.gov.co/Public/Tendering/ContractNoticePhases/View?PPI=CO1.PPI.39493208&amp;isFromPublicArea=True&amp;isModal=False</t>
  </si>
  <si>
    <t>https://community.secop.gov.co/Public/Tendering/ContractNoticePhases/View?PPI=CO1.PPI.39507842&amp;isFromPublicArea=True&amp;isModal=False</t>
  </si>
  <si>
    <t>https://community.secop.gov.co/Public/Tendering/ContractNoticePhases/View?PPI=CO1.PPI.39708114&amp;isFromPublicArea=True&amp;isModal=False</t>
  </si>
  <si>
    <t>https://community.secop.gov.co/Public/Tendering/ContractNoticePhases/View?PPI=CO1.PPI.39878399&amp;isFromPublicArea=True&amp;isModal=False</t>
  </si>
  <si>
    <t>https://community.secop.gov.co/Public/Tendering/ContractNoticePhases/View?PPI=CO1.PPI.39882915&amp;isFromPublicArea=True&amp;isModal=False</t>
  </si>
  <si>
    <t>https://community.secop.gov.co/Public/Tendering/ContractNoticePhases/View?PPI=CO1.PPI.39902899&amp;isFromPublicArea=True&amp;isModal=False</t>
  </si>
  <si>
    <t>https://community.secop.gov.co/Public/Tendering/ContractNoticePhases/View?PPI=CO1.PPI.39879545&amp;isFromPublicArea=True&amp;isModal=False</t>
  </si>
  <si>
    <t>https://community.secop.gov.co/Public/Tendering/ContractNoticePhases/View?PPI=CO1.PPI.39883915&amp;isFromPublicArea=True&amp;isModal=False</t>
  </si>
  <si>
    <t>https://community.secop.gov.co/Public/Tendering/ContractNoticePhases/View?PPI=CO1.PPI.39886337&amp;isFromPublicArea=True&amp;isModal=False</t>
  </si>
  <si>
    <t>https://community.secop.gov.co/Public/Tendering/ContractNoticePhases/View?PPI=CO1.PPI.39898944&amp;isFromPublicArea=True&amp;isModal=False</t>
  </si>
  <si>
    <t>https://community.secop.gov.co/Public/Tendering/ContractNoticePhases/View?PPI=CO1.PPI.39947133&amp;isFromPublicArea=True&amp;isModal=False</t>
  </si>
  <si>
    <t>https://community.secop.gov.co/Public/Tendering/ContractNoticePhases/View?PPI=CO1.PPI.39959467&amp;isFromPublicArea=True&amp;isModal=False</t>
  </si>
  <si>
    <t>https://community.secop.gov.co/Public/Tendering/ContractNoticePhases/View?PPI=CO1.PPI.40065785&amp;isFromPublicArea=True&amp;isModal=False</t>
  </si>
  <si>
    <t>https://www.colombiacompra.gov.co/tienda-virtual-del-estado-colombiano/ordenes-compra/147705</t>
  </si>
  <si>
    <t>https://community.secop.gov.co/Public/Tendering/ContractNoticePhases/View?PPI=CO1.PPI.40344918&amp;isFromPublicArea=True&amp;isModal=False</t>
  </si>
  <si>
    <t>https://community.secop.gov.co/Public/Tendering/ContractNoticePhases/View?PPI=CO1.PPI.40214329&amp;isFromPublicArea=True&amp;isModal=False</t>
  </si>
  <si>
    <t>https://community.secop.gov.co/Public/Tendering/ContractNoticePhases/View?PPI=CO1.PPI.40424109&amp;isFromPublicArea=True&amp;isModal=False</t>
  </si>
  <si>
    <t>https://community.secop.gov.co/Public/Tendering/ContractNoticePhases/View?PPI=CO1.PPI.40527597&amp;isFromPublicArea=True&amp;isModal=False</t>
  </si>
  <si>
    <t>https://community.secop.gov.co/Public/Tendering/ContractNoticePhases/View?PPI=CO1.PPI.39509944&amp;isFromPublicArea=True&amp;isModal=False</t>
  </si>
  <si>
    <t>https://community.secop.gov.co/Public/Tendering/ContractNoticePhases/View?PPI=CO1.PPI.40755484&amp;isFromPublicArea=True&amp;isModal=False</t>
  </si>
  <si>
    <t>https://community.secop.gov.co/Public/Tendering/ContractNoticePhases/View?PPI=CO1.PPI.40741632&amp;isFromPublicArea=True&amp;isModal=False</t>
  </si>
  <si>
    <t>https://community.secop.gov.co/Public/Tendering/ContractNoticePhases/View?PPI=CO1.PPI.40741330&amp;isFromPublicArea=True&amp;isModal=False</t>
  </si>
  <si>
    <t>https://community.secop.gov.co/Public/Tendering/ContractNoticePhases/View?PPI=CO1.PPI.40867630&amp;isFromPublicArea=True&amp;isModal=False</t>
  </si>
  <si>
    <t>https://community.secop.gov.co/Public/Tendering/ContractNoticePhases/View?PPI=CO1.PPI.40899536&amp;isFromPublicArea=True&amp;isModal=False</t>
  </si>
  <si>
    <t>https://community.secop.gov.co/Public/Tendering/ContractNoticePhases/View?PPI=CO1.PPI.40917611&amp;isFromPublicArea=True&amp;isModal=False</t>
  </si>
  <si>
    <t>https://community.secop.gov.co/Public/Tendering/ContractNoticePhases/View?PPI=CO1.PPI.40978664&amp;isFromPublicArea=True&amp;isModal=False</t>
  </si>
  <si>
    <t>https://community.secop.gov.co/Public/Tendering/ContractNoticePhases/View?PPI=CO1.PPI.41062090&amp;isFromPublicArea=True&amp;isModal=False</t>
  </si>
  <si>
    <t>https://community.secop.gov.co/Public/Tendering/ContractNoticePhases/View?PPI=CO1.PPI.41084416&amp;isFromPublicArea=True&amp;isModal=False</t>
  </si>
  <si>
    <t>https://community.secop.gov.co/Public/Tendering/ContractNoticePhases/View?PPI=CO1.PPI.41092912&amp;isFromPublicArea=True&amp;isModal=False</t>
  </si>
  <si>
    <t>https://community.secop.gov.co/Public/Tendering/ContractNoticePhases/View?PPI=CO1.PPI.41223540&amp;isFromPublicArea=True&amp;isModal=False</t>
  </si>
  <si>
    <t>https://community.secop.gov.co/Public/Tendering/ContractNoticePhases/View?PPI=CO1.PPI.41580541&amp;isFromPublicArea=True&amp;isModal=False</t>
  </si>
  <si>
    <t>https://community.secop.gov.co/Public/Tendering/ContractNoticePhases/View?PPI=CO1.PPI.40202572&amp;isFromPublicArea=True&amp;isModal=False</t>
  </si>
  <si>
    <t>https://community.secop.gov.co/Public/Tendering/ContractNoticePhases/View?PPI=CO1.PPI.41846672&amp;isFromPublicArea=True&amp;isModal=False</t>
  </si>
  <si>
    <t>https://community.secop.gov.co/Public/Tendering/ContractNoticePhases/View?PPI=CO1.PPI.41834622&amp;isFromPublicArea=True&amp;isModal=False</t>
  </si>
  <si>
    <t>https://community.secop.gov.co/Public/Tendering/ContractNoticePhases/View?PPI=CO1.PPI.41967492&amp;isFromPublicArea=True&amp;isModal=False</t>
  </si>
  <si>
    <t>https://community.secop.gov.co/Public/Tendering/ContractNoticePhases/View?PPI=CO1.PPI.41964413&amp;isFromPublicArea=True&amp;isModal=False</t>
  </si>
  <si>
    <t>https://community.secop.gov.co/Public/Tendering/ContractNoticePhases/View?PPI=CO1.PPI.42296161&amp;isFromPublicArea=True&amp;isModal=False</t>
  </si>
  <si>
    <t>https://www.colombiacompra.gov.co/tienda-virtual-del-estado-colombiano/ordenes-compra/152521</t>
  </si>
  <si>
    <t>https://community.secop.gov.co/Public/Tendering/ContractNoticePhases/View?PPI=CO1.PPI.42848396&amp;isFromPublicArea=True&amp;isModal=False</t>
  </si>
  <si>
    <t>https://community.secop.gov.co/Public/Tendering/ContractNoticePhases/View?PPI=CO1.PPI.42901785&amp;isFromPublicArea=True&amp;isModal=False</t>
  </si>
  <si>
    <t>https://community.secop.gov.co/Public/Tendering/ContractNoticePhases/View?PPI=CO1.PPI.42693520&amp;isFromPublicArea=True&amp;isModal=False</t>
  </si>
  <si>
    <t>https://community.secop.gov.co/Public/Tendering/ContractNoticePhases/View?PPI=CO1.PPI.42799817&amp;isFromPublicArea=True&amp;isModal=False</t>
  </si>
  <si>
    <t>https://community.secop.gov.co/Public/Tendering/ContractNoticePhases/View?PPI=CO1.PPI.43336678&amp;isFromPublicArea=True&amp;isModal=False</t>
  </si>
  <si>
    <t>https://community.secop.gov.co/Public/Tendering/ContractNoticePhases/View?PPI=CO1.PPI.43356830&amp;isFromPublicArea=True&amp;isModal=False</t>
  </si>
  <si>
    <t>https://www.colombiacompra.gov.co/tienda-virtual-del-estado-colombiano/ordenes-compra/156090</t>
  </si>
  <si>
    <t>https://community.secop.gov.co/Public/Tendering/ContractNoticePhases/View?PPI=CO1.PPI.43863636&amp;isFromPublicArea=True&amp;isModal=False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</si>
</sst>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164" formatCode="[$$-240A]\ #,##0"/>
    <numFmt numFmtId="165" formatCode="_(* #,##0.00_);_(* \(#,##0.00\);_(* &quot;-&quot;??_);_(@_)"/>
    <numFmt numFmtId="166" formatCode="dd/mm/yyyy;@"/>
    <numFmt numFmtId="167" formatCode="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rgb="FF0563C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Aptos Narrow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 applyAlignment="1">
      <alignment horizontal="right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6" fillId="0" borderId="1" xfId="2" applyBorder="1"/>
    <xf numFmtId="9" fontId="1" fillId="0" borderId="1" xfId="0" applyNumberFormat="1" applyFont="1" applyBorder="1"/>
    <xf numFmtId="164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2" applyFont="1" applyBorder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right" vertical="center"/>
    </xf>
    <xf numFmtId="0" fontId="6" fillId="4" borderId="1" xfId="2" applyFill="1" applyBorder="1" applyAlignment="1">
      <alignment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6" fontId="5" fillId="4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14" fontId="5" fillId="4" borderId="3" xfId="0" applyNumberFormat="1" applyFont="1" applyFill="1" applyBorder="1" applyAlignment="1">
      <alignment horizontal="center" vertical="center" wrapText="1"/>
    </xf>
    <xf numFmtId="6" fontId="5" fillId="4" borderId="3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164" fontId="1" fillId="0" borderId="3" xfId="0" applyNumberFormat="1" applyFont="1" applyBorder="1" applyAlignment="1">
      <alignment horizontal="right" vertical="center"/>
    </xf>
    <xf numFmtId="0" fontId="6" fillId="5" borderId="1" xfId="2" applyFill="1" applyBorder="1" applyAlignment="1" applyProtection="1">
      <alignment vertical="center"/>
      <protection locked="0"/>
    </xf>
    <xf numFmtId="166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7" fontId="10" fillId="2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/>
    <xf numFmtId="164" fontId="5" fillId="0" borderId="1" xfId="0" applyNumberFormat="1" applyFont="1" applyBorder="1" applyAlignment="1">
      <alignment horizontal="right" vertical="center"/>
    </xf>
    <xf numFmtId="0" fontId="5" fillId="0" borderId="1" xfId="0" applyFont="1" applyBorder="1"/>
    <xf numFmtId="0" fontId="12" fillId="5" borderId="1" xfId="2" applyFont="1" applyFill="1" applyBorder="1" applyAlignment="1" applyProtection="1">
      <alignment vertical="center"/>
      <protection locked="0"/>
    </xf>
    <xf numFmtId="0" fontId="13" fillId="0" borderId="0" xfId="0" applyFont="1"/>
    <xf numFmtId="164" fontId="1" fillId="0" borderId="1" xfId="0" applyNumberFormat="1" applyFont="1" applyBorder="1"/>
    <xf numFmtId="14" fontId="10" fillId="4" borderId="1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Border="1"/>
    <xf numFmtId="0" fontId="10" fillId="4" borderId="1" xfId="0" applyFont="1" applyFill="1" applyBorder="1" applyAlignment="1">
      <alignment vertical="center"/>
    </xf>
    <xf numFmtId="164" fontId="1" fillId="0" borderId="0" xfId="0" applyNumberFormat="1" applyFont="1"/>
  </cellXfs>
  <cellStyles count="3">
    <cellStyle name="Hipervínculo" xfId="2" builtinId="8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mmunity.secop.gov.co/Public/Tendering/ContractNoticePhases/View?PPI=CO1.PPI.12356457&amp;isFromPublicArea=True&amp;isModal=False" TargetMode="External"/><Relationship Id="rId21" Type="http://schemas.openxmlformats.org/officeDocument/2006/relationships/hyperlink" Target="https://www.colombiacompra.gov.co/tienda-virtual-del-estado-colombiano/ordenes-compra/64735" TargetMode="External"/><Relationship Id="rId42" Type="http://schemas.openxmlformats.org/officeDocument/2006/relationships/hyperlink" Target="https://community.secop.gov.co/Public/Tendering/ContractNoticePhases/View?PPI=CO1.PPI.13119757&amp;isFromPublicArea=True&amp;isModal=False" TargetMode="External"/><Relationship Id="rId47" Type="http://schemas.openxmlformats.org/officeDocument/2006/relationships/hyperlink" Target="https://community.secop.gov.co/Public/Tendering/ContractNoticePhases/View?PPI=CO1.PPI.13277509&amp;isFromPublicArea=True&amp;isModal=False" TargetMode="External"/><Relationship Id="rId63" Type="http://schemas.openxmlformats.org/officeDocument/2006/relationships/hyperlink" Target="https://community.secop.gov.co/Public/Tendering/ContractNoticePhases/View?PPI=CO1.PPI.14300377&amp;isFromPublicArea=True&amp;isModal=False" TargetMode="External"/><Relationship Id="rId68" Type="http://schemas.openxmlformats.org/officeDocument/2006/relationships/hyperlink" Target="https://community.secop.gov.co/Public/Tendering/ContractNoticePhases/View?PPI=CO1.PPI.14983170&amp;isFromPublicArea=True&amp;isModal=False" TargetMode="External"/><Relationship Id="rId84" Type="http://schemas.openxmlformats.org/officeDocument/2006/relationships/hyperlink" Target="https://community.secop.gov.co/Public/Tendering/ContractNoticePhases/View?PPI=CO1.PPI.16216842&amp;isFromPublicArea=True&amp;isModal=False" TargetMode="External"/><Relationship Id="rId89" Type="http://schemas.openxmlformats.org/officeDocument/2006/relationships/hyperlink" Target="https://community.secop.gov.co/Public/Tendering/ContractNoticePhases/View?PPI=CO1.PPI.16331160&amp;isFromPublicArea=True&amp;isModal=False" TargetMode="External"/><Relationship Id="rId16" Type="http://schemas.openxmlformats.org/officeDocument/2006/relationships/hyperlink" Target="https://community.secop.gov.co/Public/Tendering/ContractNoticePhases/View?PPI=CO1.PPI.11931127&amp;isFromPublicArea=True&amp;isModal=False" TargetMode="External"/><Relationship Id="rId11" Type="http://schemas.openxmlformats.org/officeDocument/2006/relationships/hyperlink" Target="https://community.secop.gov.co/Public/Tendering/ContractNoticePhases/View?PPI=CO1.PPI.11735207&amp;isFromPublicArea=True&amp;isModal=False" TargetMode="External"/><Relationship Id="rId32" Type="http://schemas.openxmlformats.org/officeDocument/2006/relationships/hyperlink" Target="https://community.secop.gov.co/Public/Tendering/ContractNoticePhases/View?PPI=CO1.PPI.12620580&amp;isFromPublicArea=True&amp;isModal=False" TargetMode="External"/><Relationship Id="rId37" Type="http://schemas.openxmlformats.org/officeDocument/2006/relationships/hyperlink" Target="https://community.secop.gov.co/Public/Tendering/ContractNoticePhases/View?PPI=CO1.PPI.12719830&amp;isFromPublicArea=True&amp;isModal=False" TargetMode="External"/><Relationship Id="rId53" Type="http://schemas.openxmlformats.org/officeDocument/2006/relationships/hyperlink" Target="https://community.secop.gov.co/Public/Tendering/ContractNoticePhases/View?PPI=CO1.PPI.13513016&amp;isFromPublicArea=True&amp;isModal=False" TargetMode="External"/><Relationship Id="rId58" Type="http://schemas.openxmlformats.org/officeDocument/2006/relationships/hyperlink" Target="https://community.secop.gov.co/Public/Tendering/ContractNoticePhases/View?PPI=CO1.PPI.13847840&amp;isFromPublicArea=True&amp;isModal=False" TargetMode="External"/><Relationship Id="rId74" Type="http://schemas.openxmlformats.org/officeDocument/2006/relationships/hyperlink" Target="https://community.secop.gov.co/Public/Tendering/ContractNoticePhases/View?PPI=CO1.PPI.15414957&amp;isFromPublicArea=True&amp;isModal=False" TargetMode="External"/><Relationship Id="rId79" Type="http://schemas.openxmlformats.org/officeDocument/2006/relationships/hyperlink" Target="https://community.secop.gov.co/Public/Tendering/ContractNoticePhases/View?PPI=CO1.PPI.15696101&amp;isFromPublicArea=True&amp;isModal=False" TargetMode="External"/><Relationship Id="rId5" Type="http://schemas.openxmlformats.org/officeDocument/2006/relationships/hyperlink" Target="https://community.secop.gov.co/Public/Tendering/ContractNoticePhases/View?PPI=CO1.PPI.11566867&amp;isFromPublicArea=True&amp;isModal=False" TargetMode="External"/><Relationship Id="rId90" Type="http://schemas.openxmlformats.org/officeDocument/2006/relationships/hyperlink" Target="https://community.secop.gov.co/Public/Tendering/ContractNoticePhases/View?PPI=CO1.PPI.16341307&amp;isFromPublicArea=True&amp;isModal=False" TargetMode="External"/><Relationship Id="rId95" Type="http://schemas.openxmlformats.org/officeDocument/2006/relationships/hyperlink" Target="https://www.colombiacompra.gov.co/tienda-virtual-del-estado-colombiano/ordenes-compra/83867" TargetMode="External"/><Relationship Id="rId22" Type="http://schemas.openxmlformats.org/officeDocument/2006/relationships/hyperlink" Target="https://www.colombiacompra.gov.co/tienda-virtual-del-estado-colombiano/ordenes-compra/64745" TargetMode="External"/><Relationship Id="rId27" Type="http://schemas.openxmlformats.org/officeDocument/2006/relationships/hyperlink" Target="https://community.secop.gov.co/Public/Tendering/ContractNoticePhases/View?PPI=CO1.PPI.12357972&amp;isFromPublicArea=True&amp;isModal=False" TargetMode="External"/><Relationship Id="rId43" Type="http://schemas.openxmlformats.org/officeDocument/2006/relationships/hyperlink" Target="https://community.secop.gov.co/Public/Tendering/ContractNoticePhases/View?PPI=CO1.PPI.13166723&amp;isFromPublicArea=True&amp;isModal=False" TargetMode="External"/><Relationship Id="rId48" Type="http://schemas.openxmlformats.org/officeDocument/2006/relationships/hyperlink" Target="https://community.secop.gov.co/Public/Tendering/ContractNoticePhases/View?PPI=CO1.PPI.13290331&amp;isFromPublicArea=True&amp;isModal=False" TargetMode="External"/><Relationship Id="rId64" Type="http://schemas.openxmlformats.org/officeDocument/2006/relationships/hyperlink" Target="https://community.secop.gov.co/Public/Tendering/ContractNoticePhases/View?PPI=CO1.PPI.14468486&amp;isFromPublicArea=True&amp;isModal=False" TargetMode="External"/><Relationship Id="rId69" Type="http://schemas.openxmlformats.org/officeDocument/2006/relationships/hyperlink" Target="https://community.secop.gov.co/Public/Tendering/ContractNoticePhases/View?PPI=CO1.PPI.15143669&amp;isFromPublicArea=True&amp;isModal=False" TargetMode="External"/><Relationship Id="rId80" Type="http://schemas.openxmlformats.org/officeDocument/2006/relationships/hyperlink" Target="https://community.secop.gov.co/Public/Tendering/ContractNoticePhases/View?PPI=CO1.PPI.15869690&amp;isFromPublicArea=True&amp;isModal=False" TargetMode="External"/><Relationship Id="rId85" Type="http://schemas.openxmlformats.org/officeDocument/2006/relationships/hyperlink" Target="https://community.secop.gov.co/Public/Tendering/ContractNoticePhases/View?PPI=CO1.PPI.16217404&amp;isFromPublicArea=True&amp;isModal=False" TargetMode="External"/><Relationship Id="rId12" Type="http://schemas.openxmlformats.org/officeDocument/2006/relationships/hyperlink" Target="https://community.secop.gov.co/Public/Tendering/ContractNoticePhases/View?PPI=CO1.PPI.11762489&amp;isFromPublicArea=True&amp;isModal=False" TargetMode="External"/><Relationship Id="rId17" Type="http://schemas.openxmlformats.org/officeDocument/2006/relationships/hyperlink" Target="https://community.secop.gov.co/Public/Tendering/ContractNoticePhases/View?PPI=CO1.PPI.12007204&amp;isFromPublicArea=True&amp;isModal=False" TargetMode="External"/><Relationship Id="rId25" Type="http://schemas.openxmlformats.org/officeDocument/2006/relationships/hyperlink" Target="https://community.secop.gov.co/Public/Tendering/ContractNoticePhases/View?PPI=CO1.PPI.12259467&amp;isFromPublicArea=True&amp;isModal=False" TargetMode="External"/><Relationship Id="rId33" Type="http://schemas.openxmlformats.org/officeDocument/2006/relationships/hyperlink" Target="https://community.secop.gov.co/Public/Tendering/ContractNoticePhases/View?PPI=CO1.PPI.12604925&amp;isFromPublicArea=True&amp;isModal=False" TargetMode="External"/><Relationship Id="rId38" Type="http://schemas.openxmlformats.org/officeDocument/2006/relationships/hyperlink" Target="https://community.secop.gov.co/Public/Tendering/ContractNoticePhases/View?PPI=CO1.PPI.12751008&amp;isFromPublicArea=True&amp;isModal=False" TargetMode="External"/><Relationship Id="rId46" Type="http://schemas.openxmlformats.org/officeDocument/2006/relationships/hyperlink" Target="https://community.secop.gov.co/Public/Tendering/ContractNoticePhases/View?PPI=CO1.PPI.13150114&amp;isFromPublicArea=True&amp;isModal=False" TargetMode="External"/><Relationship Id="rId59" Type="http://schemas.openxmlformats.org/officeDocument/2006/relationships/hyperlink" Target="https://community.secop.gov.co/Public/Tendering/ContractNoticePhases/View?PPI=CO1.PPI.13898501&amp;isFromPublicArea=True&amp;isModal=False" TargetMode="External"/><Relationship Id="rId67" Type="http://schemas.openxmlformats.org/officeDocument/2006/relationships/hyperlink" Target="https://community.secop.gov.co/Public/Tendering/ContractNoticePhases/View?PPI=CO1.PPI.14861743&amp;isFromPublicArea=True&amp;isModal=False" TargetMode="External"/><Relationship Id="rId20" Type="http://schemas.openxmlformats.org/officeDocument/2006/relationships/hyperlink" Target="https://community.secop.gov.co/Public/Tendering/ContractNoticePhases/View?PPI=CO1.PPI.12206045&amp;isFromPublicArea=True&amp;isModal=False" TargetMode="External"/><Relationship Id="rId41" Type="http://schemas.openxmlformats.org/officeDocument/2006/relationships/hyperlink" Target="https://www.colombiacompra.gov.co/tienda-virtual-del-estado-colombiano/ordenes-compra/67933" TargetMode="External"/><Relationship Id="rId54" Type="http://schemas.openxmlformats.org/officeDocument/2006/relationships/hyperlink" Target="https://community.secop.gov.co/Public/Tendering/ContractNoticePhases/View?PPI=CO1.PPI.13732046&amp;isFromPublicArea=True&amp;isModal=False" TargetMode="External"/><Relationship Id="rId62" Type="http://schemas.openxmlformats.org/officeDocument/2006/relationships/hyperlink" Target="https://community.secop.gov.co/Public/Tendering/ContractNoticePhases/View?PPI=CO1.PPI.14213817&amp;isFromPublicArea=True&amp;isModal=False" TargetMode="External"/><Relationship Id="rId70" Type="http://schemas.openxmlformats.org/officeDocument/2006/relationships/hyperlink" Target="https://community.secop.gov.co/Public/Tendering/ContractNoticePhases/View?PPI=CO1.PPI.15240178&amp;isFromPublicArea=True&amp;isModal=False" TargetMode="External"/><Relationship Id="rId75" Type="http://schemas.openxmlformats.org/officeDocument/2006/relationships/hyperlink" Target="https://community.secop.gov.co/Public/Tendering/ContractNoticePhases/View?PPI=CO1.PPI.15467646&amp;isFromPublicArea=True&amp;isModal=False" TargetMode="External"/><Relationship Id="rId83" Type="http://schemas.openxmlformats.org/officeDocument/2006/relationships/hyperlink" Target="https://community.secop.gov.co/Public/Tendering/ContractNoticePhases/View?PPI=CO1.PPI.16206082&amp;isFromPublicArea=True&amp;isModal=False" TargetMode="External"/><Relationship Id="rId88" Type="http://schemas.openxmlformats.org/officeDocument/2006/relationships/hyperlink" Target="https://community.secop.gov.co/Public/Tendering/ContractNoticePhases/View?PPI=CO1.PPI.16316341&amp;isFromPublicArea=True&amp;isModal=False" TargetMode="External"/><Relationship Id="rId91" Type="http://schemas.openxmlformats.org/officeDocument/2006/relationships/hyperlink" Target="https://community.secop.gov.co/Public/Tendering/ContractNoticePhases/View?PPI=CO1.PPI.16374537&amp;isFromPublicArea=True&amp;isModal=False" TargetMode="External"/><Relationship Id="rId96" Type="http://schemas.openxmlformats.org/officeDocument/2006/relationships/hyperlink" Target="https://community.secop.gov.co/Public/Tendering/ContractNoticePhases/View?PPI=CO1.PPI.16508355&amp;isFromPublicArea=True&amp;isModal=False" TargetMode="External"/><Relationship Id="rId1" Type="http://schemas.openxmlformats.org/officeDocument/2006/relationships/hyperlink" Target="https://community.secop.gov.co/Public/Tendering/ContractNoticePhases/View?PPI=CO1.PPI.11548832&amp;isFromPublicArea=True&amp;isModal=False" TargetMode="External"/><Relationship Id="rId6" Type="http://schemas.openxmlformats.org/officeDocument/2006/relationships/hyperlink" Target="https://community.secop.gov.co/Public/Tendering/ContractNoticePhases/View?PPI=CO1.PPI.11566900&amp;isFromPublicArea=True&amp;isModal=False" TargetMode="External"/><Relationship Id="rId15" Type="http://schemas.openxmlformats.org/officeDocument/2006/relationships/hyperlink" Target="https://community.secop.gov.co/Public/Tendering/ContractNoticePhases/View?PPI=CO1.PPI.11822920&amp;isFromPublicArea=True&amp;isModal=False" TargetMode="External"/><Relationship Id="rId23" Type="http://schemas.openxmlformats.org/officeDocument/2006/relationships/hyperlink" Target="https://community.secop.gov.co/Public/Tendering/ContractNoticePhases/View?PPI=CO1.PPI.11911195&amp;isFromPublicArea=True&amp;isModal=False" TargetMode="External"/><Relationship Id="rId28" Type="http://schemas.openxmlformats.org/officeDocument/2006/relationships/hyperlink" Target="https://community.secop.gov.co/Public/Tendering/ContractNoticePhases/View?PPI=CO1.PPI.12360001&amp;isFromPublicArea=True&amp;isModal=False" TargetMode="External"/><Relationship Id="rId36" Type="http://schemas.openxmlformats.org/officeDocument/2006/relationships/hyperlink" Target="https://community.secop.gov.co/Public/Tendering/ContractNoticePhases/View?PPI=CO1.PPI.12717971&amp;isFromPublicArea=True&amp;isModal=False" TargetMode="External"/><Relationship Id="rId49" Type="http://schemas.openxmlformats.org/officeDocument/2006/relationships/hyperlink" Target="https://community.secop.gov.co/Public/Tendering/ContractNoticePhases/View?PPI=CO1.PPI.13342469&amp;isFromPublicArea=True&amp;isModal=False" TargetMode="External"/><Relationship Id="rId57" Type="http://schemas.openxmlformats.org/officeDocument/2006/relationships/hyperlink" Target="https://www.colombiacompra.gov.co/tienda-virtual-del-estado-colombiano/ordenes-compra/71128" TargetMode="External"/><Relationship Id="rId10" Type="http://schemas.openxmlformats.org/officeDocument/2006/relationships/hyperlink" Target="https://community.secop.gov.co/Public/Tendering/ContractNoticePhases/View?PPI=CO1.PPI.11645417&amp;isFromPublicArea=True&amp;isModal=False" TargetMode="External"/><Relationship Id="rId31" Type="http://schemas.openxmlformats.org/officeDocument/2006/relationships/hyperlink" Target="https://community.secop.gov.co/Public/Tendering/ContractNoticePhases/View?PPI=CO1.PPI.12586371&amp;isFromPublicArea=True&amp;isModal=False" TargetMode="External"/><Relationship Id="rId44" Type="http://schemas.openxmlformats.org/officeDocument/2006/relationships/hyperlink" Target="https://community.secop.gov.co/Public/Tendering/ContractNoticePhases/View?PPI=CO1.PPI.13194290&amp;isFromPublicArea=True&amp;isModal=False" TargetMode="External"/><Relationship Id="rId52" Type="http://schemas.openxmlformats.org/officeDocument/2006/relationships/hyperlink" Target="https://community.secop.gov.co/Public/Tendering/ContractNoticePhases/View?PPI=CO1.PPI.13431345&amp;isFromPublicArea=True&amp;isModal=False" TargetMode="External"/><Relationship Id="rId60" Type="http://schemas.openxmlformats.org/officeDocument/2006/relationships/hyperlink" Target="https://community.secop.gov.co/Public/Tendering/ContractNoticePhases/View?PPI=CO1.PPI.14095360&amp;isFromPublicArea=True&amp;isModal=False" TargetMode="External"/><Relationship Id="rId65" Type="http://schemas.openxmlformats.org/officeDocument/2006/relationships/hyperlink" Target="https://community.secop.gov.co/Public/Tendering/ContractNoticePhases/View?PPI=CO1.PPI.14559165&amp;isFromPublicArea=True&amp;isModal=False" TargetMode="External"/><Relationship Id="rId73" Type="http://schemas.openxmlformats.org/officeDocument/2006/relationships/hyperlink" Target="https://community.secop.gov.co/Public/Tendering/ContractNoticePhases/View?PPI=CO1.PPI.15427140&amp;isFromPublicArea=True&amp;isModal=False" TargetMode="External"/><Relationship Id="rId78" Type="http://schemas.openxmlformats.org/officeDocument/2006/relationships/hyperlink" Target="https://community.secop.gov.co/Public/Tendering/ContractNoticePhases/View?PPI=CO1.PPI.15669022&amp;isFromPublicArea=True&amp;isModal=False" TargetMode="External"/><Relationship Id="rId81" Type="http://schemas.openxmlformats.org/officeDocument/2006/relationships/hyperlink" Target="https://community.secop.gov.co/Public/Tendering/ContractNoticePhases/View?PPI=CO1.PPI.15913473&amp;isFromPublicArea=True&amp;isModal=False" TargetMode="External"/><Relationship Id="rId86" Type="http://schemas.openxmlformats.org/officeDocument/2006/relationships/hyperlink" Target="https://community.secop.gov.co/Public/Tendering/ContractNoticePhases/View?PPI=CO1.PPI.16217301&amp;isFromPublicArea=True&amp;isModal=False" TargetMode="External"/><Relationship Id="rId94" Type="http://schemas.openxmlformats.org/officeDocument/2006/relationships/hyperlink" Target="https://community.secop.gov.co/Public/Tendering/ContractNoticePhases/View?PPI=CO1.PPI.16493701&amp;isFromPublicArea=True&amp;isModal=False" TargetMode="External"/><Relationship Id="rId99" Type="http://schemas.openxmlformats.org/officeDocument/2006/relationships/hyperlink" Target="https://community.secop.gov.co/Public/Tendering/ContractNoticePhases/View?PPI=CO1.PPI.11481342&amp;isFromPublicArea=True&amp;isModal=False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Phases/View?PPI=CO1.PPI.11557073&amp;isFromPublicArea=True&amp;isModal=False" TargetMode="External"/><Relationship Id="rId9" Type="http://schemas.openxmlformats.org/officeDocument/2006/relationships/hyperlink" Target="https://community.secop.gov.co/Public/Tendering/ContractNoticePhases/View?PPI=CO1.PPI.11635859&amp;isFromPublicArea=True&amp;isModal=False" TargetMode="External"/><Relationship Id="rId13" Type="http://schemas.openxmlformats.org/officeDocument/2006/relationships/hyperlink" Target="https://community.secop.gov.co/Public/Tendering/ContractNoticePhases/View?PPI=CO1.PPI.11804855&amp;isFromPublicArea=True&amp;isModal=False" TargetMode="External"/><Relationship Id="rId18" Type="http://schemas.openxmlformats.org/officeDocument/2006/relationships/hyperlink" Target="https://community.secop.gov.co/Public/Tendering/ContractNoticePhases/View?PPI=CO1.PPI.12107715&amp;isFromPublicArea=True&amp;isModal=False" TargetMode="External"/><Relationship Id="rId39" Type="http://schemas.openxmlformats.org/officeDocument/2006/relationships/hyperlink" Target="https://community.secop.gov.co/Public/Tendering/ContractNoticePhases/View?PPI=CO1.PPI.12812248&amp;isFromPublicArea=True&amp;isModal=False" TargetMode="External"/><Relationship Id="rId34" Type="http://schemas.openxmlformats.org/officeDocument/2006/relationships/hyperlink" Target="https://community.secop.gov.co/Public/Tendering/ContractNoticePhases/View?PPI=CO1.PPI.12605432&amp;isFromPublicArea=True&amp;isModal=False" TargetMode="External"/><Relationship Id="rId50" Type="http://schemas.openxmlformats.org/officeDocument/2006/relationships/hyperlink" Target="https://community.secop.gov.co/Public/Tendering/ContractNoticePhases/View?PPI=CO1.PPI.13379724&amp;isFromPublicArea=True&amp;isModal=False" TargetMode="External"/><Relationship Id="rId55" Type="http://schemas.openxmlformats.org/officeDocument/2006/relationships/hyperlink" Target="https://www.colombiacompra.gov.co/tienda-virtual-del-estado-colombiano/ordenes-compra/69728" TargetMode="External"/><Relationship Id="rId76" Type="http://schemas.openxmlformats.org/officeDocument/2006/relationships/hyperlink" Target="https://community.secop.gov.co/Public/Tendering/ContractNoticePhases/View?PPI=CO1.PPI.15467640&amp;isFromPublicArea=True&amp;isModal=False" TargetMode="External"/><Relationship Id="rId97" Type="http://schemas.openxmlformats.org/officeDocument/2006/relationships/hyperlink" Target="https://community.secop.gov.co/Public/Tendering/ContractNoticePhases/View?PPI=CO1.PPI.16511126&amp;isFromPublicArea=True&amp;isModal=False" TargetMode="External"/><Relationship Id="rId7" Type="http://schemas.openxmlformats.org/officeDocument/2006/relationships/hyperlink" Target="https://community.secop.gov.co/Public/Tendering/ContractNoticePhases/View?PPI=CO1.PPI.11574462&amp;isFromPublicArea=True&amp;isModal=False" TargetMode="External"/><Relationship Id="rId71" Type="http://schemas.openxmlformats.org/officeDocument/2006/relationships/hyperlink" Target="https://www.colombiacompra.gov.co/tienda-virtual-del-estado-colombiano/ordenes-compra/77002" TargetMode="External"/><Relationship Id="rId92" Type="http://schemas.openxmlformats.org/officeDocument/2006/relationships/hyperlink" Target="https://community.secop.gov.co/Public/Tendering/ContractNoticePhases/View?PPI=CO1.PPI.16405580&amp;isFromPublicArea=True&amp;isModal=False" TargetMode="External"/><Relationship Id="rId2" Type="http://schemas.openxmlformats.org/officeDocument/2006/relationships/hyperlink" Target="https://community.secop.gov.co/Public/Tendering/ContractNoticePhases/View?PPI=CO1.PPI.11548861&amp;isFromPublicArea=True&amp;isModal=False" TargetMode="External"/><Relationship Id="rId29" Type="http://schemas.openxmlformats.org/officeDocument/2006/relationships/hyperlink" Target="https://community.secop.gov.co/Public/Tendering/ContractNoticePhases/View?PPI=CO1.PPI.12500009&amp;isFromPublicArea=True&amp;isModal=False" TargetMode="External"/><Relationship Id="rId24" Type="http://schemas.openxmlformats.org/officeDocument/2006/relationships/hyperlink" Target="https://community.secop.gov.co/Public/Tendering/ContractNoticePhases/View?PPI=CO1.PPI.11933988&amp;isFromPublicArea=True&amp;isModal=False" TargetMode="External"/><Relationship Id="rId40" Type="http://schemas.openxmlformats.org/officeDocument/2006/relationships/hyperlink" Target="https://community.secop.gov.co/Public/Tendering/ContractNoticePhases/View?PPI=CO1.PPI.12929044&amp;isFromPublicArea=True&amp;isModal=False" TargetMode="External"/><Relationship Id="rId45" Type="http://schemas.openxmlformats.org/officeDocument/2006/relationships/hyperlink" Target="https://community.secop.gov.co/Public/Tendering/ContractNoticePhases/View?PPI=CO1.PPI.13194268&amp;isFromPublicArea=True&amp;isModal=False" TargetMode="External"/><Relationship Id="rId66" Type="http://schemas.openxmlformats.org/officeDocument/2006/relationships/hyperlink" Target="https://community.secop.gov.co/Public/Tendering/ContractNoticePhases/View?PPI=CO1.PPI.14668643&amp;isFromPublicArea=True&amp;isModal=False" TargetMode="External"/><Relationship Id="rId87" Type="http://schemas.openxmlformats.org/officeDocument/2006/relationships/hyperlink" Target="https://community.secop.gov.co/Public/Tendering/ContractNoticePhases/View?PPI=CO1.PPI.16302231&amp;isFromPublicArea=True&amp;isModal=False" TargetMode="External"/><Relationship Id="rId61" Type="http://schemas.openxmlformats.org/officeDocument/2006/relationships/hyperlink" Target="https://community.secop.gov.co/Public/Tendering/ContractNoticePhases/View?PPI=CO1.PPI.14162544&amp;isFromPublicArea=True&amp;isModal=False" TargetMode="External"/><Relationship Id="rId82" Type="http://schemas.openxmlformats.org/officeDocument/2006/relationships/hyperlink" Target="https://community.secop.gov.co/Public/Tendering/ContractNoticePhases/View?PPI=CO1.PPI.15920834&amp;isFromPublicArea=True&amp;isModal=False" TargetMode="External"/><Relationship Id="rId19" Type="http://schemas.openxmlformats.org/officeDocument/2006/relationships/hyperlink" Target="https://community.secop.gov.co/Public/Tendering/ContractNoticePhases/View?PPI=CO1.PPI.12174411&amp;isFromPublicArea=True&amp;isModal=False" TargetMode="External"/><Relationship Id="rId14" Type="http://schemas.openxmlformats.org/officeDocument/2006/relationships/hyperlink" Target="https://community.secop.gov.co/Public/Tendering/ContractNoticePhases/View?PPI=CO1.PPI.11818829&amp;isFromPublicArea=True&amp;isModal=False" TargetMode="External"/><Relationship Id="rId30" Type="http://schemas.openxmlformats.org/officeDocument/2006/relationships/hyperlink" Target="https://community.secop.gov.co/Public/Tendering/ContractNoticePhases/View?PPI=CO1.PPI.12514328&amp;isFromPublicArea=True&amp;isModal=False" TargetMode="External"/><Relationship Id="rId35" Type="http://schemas.openxmlformats.org/officeDocument/2006/relationships/hyperlink" Target="https://community.secop.gov.co/Public/Tendering/ContractNoticePhases/View?PPI=CO1.PPI.12419016&amp;isFromPublicArea=True&amp;isModal=False" TargetMode="External"/><Relationship Id="rId56" Type="http://schemas.openxmlformats.org/officeDocument/2006/relationships/hyperlink" Target="https://www.colombiacompra.gov.co/tienda-virtual-del-estado-colombiano/ordenes-compra/71073" TargetMode="External"/><Relationship Id="rId77" Type="http://schemas.openxmlformats.org/officeDocument/2006/relationships/hyperlink" Target="https://community.secop.gov.co/Public/Tendering/ContractNoticePhases/View?PPI=CO1.PPI.15582237&amp;isFromPublicArea=True&amp;isModal=False" TargetMode="External"/><Relationship Id="rId100" Type="http://schemas.openxmlformats.org/officeDocument/2006/relationships/hyperlink" Target="https://community.secop.gov.co/Public/Tendering/ContractNoticePhases/View?PPI=CO1.PPI.11519738&amp;isFromPublicArea=True&amp;isModal=False" TargetMode="External"/><Relationship Id="rId8" Type="http://schemas.openxmlformats.org/officeDocument/2006/relationships/hyperlink" Target="https://community.secop.gov.co/Public/Tendering/ContractNoticePhases/View?PPI=CO1.PPI.11595647&amp;isFromPublicArea=True&amp;isModal=False" TargetMode="External"/><Relationship Id="rId51" Type="http://schemas.openxmlformats.org/officeDocument/2006/relationships/hyperlink" Target="https://www.colombiacompra.gov.co/tienda-virtual-del-estado-colombiano/ordenes-compra/69728" TargetMode="External"/><Relationship Id="rId72" Type="http://schemas.openxmlformats.org/officeDocument/2006/relationships/hyperlink" Target="https://community.secop.gov.co/Public/Tendering/ContractNoticePhases/View?PPI=CO1.PPI.15414754&amp;isFromPublicArea=True&amp;isModal=False" TargetMode="External"/><Relationship Id="rId93" Type="http://schemas.openxmlformats.org/officeDocument/2006/relationships/hyperlink" Target="https://community.secop.gov.co/Public/Tendering/ContractNoticePhases/View?PPI=CO1.PPI.16493342&amp;isFromPublicArea=True&amp;isModal=False" TargetMode="External"/><Relationship Id="rId98" Type="http://schemas.openxmlformats.org/officeDocument/2006/relationships/hyperlink" Target="https://community.secop.gov.co/Public/Tendering/ContractNoticePhases/View?PPI=CO1.PPI.14737393&amp;isFromPublicArea=True&amp;isModal=False" TargetMode="External"/><Relationship Id="rId3" Type="http://schemas.openxmlformats.org/officeDocument/2006/relationships/hyperlink" Target="https://community.secop.gov.co/Public/Tendering/ContractNoticePhases/View?PPI=CO1.PPI.11555691&amp;isFromPublicArea=True&amp;isModal=False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munity.secop.gov.co/Public/Tendering/ContractNoticePhases/View?PPI=CO1.PPI.19633181&amp;isFromPublicArea=True&amp;isModal=False" TargetMode="External"/><Relationship Id="rId18" Type="http://schemas.openxmlformats.org/officeDocument/2006/relationships/hyperlink" Target="https://community.secop.gov.co/Public/Tendering/ContractNoticePhases/View?PPI=CO1.PPI.19835578&amp;isFromPublicArea=True&amp;isModal=False" TargetMode="External"/><Relationship Id="rId26" Type="http://schemas.openxmlformats.org/officeDocument/2006/relationships/hyperlink" Target="https://community.secop.gov.co/Public/Tendering/ContractNoticePhases/View?PPI=CO1.PPI.19222438&amp;isFromPublicArea=True&amp;isModal=False" TargetMode="External"/><Relationship Id="rId39" Type="http://schemas.openxmlformats.org/officeDocument/2006/relationships/hyperlink" Target="https://community.secop.gov.co/Public/Tendering/ContractNoticePhases/View?PPI=CO1.PPI.21516336&amp;isFromPublicArea=True&amp;isModal=False" TargetMode="External"/><Relationship Id="rId21" Type="http://schemas.openxmlformats.org/officeDocument/2006/relationships/hyperlink" Target="https://www.colombiacompra.gov.co/tienda-virtual-del-estado-colombiano/ordenes-compra/94614" TargetMode="External"/><Relationship Id="rId34" Type="http://schemas.openxmlformats.org/officeDocument/2006/relationships/hyperlink" Target="https://community.secop.gov.co/Public/Tendering/ContractNoticePhases/View?PPI=CO1.PPI.21096000&amp;isFromPublicArea=True&amp;isModal=False" TargetMode="External"/><Relationship Id="rId42" Type="http://schemas.openxmlformats.org/officeDocument/2006/relationships/hyperlink" Target="https://community.secop.gov.co/Public/Tendering/ContractNoticePhases/View?PPI=CO1.PPI.21714531&amp;isFromPublicArea=True&amp;isModal=False" TargetMode="External"/><Relationship Id="rId47" Type="http://schemas.openxmlformats.org/officeDocument/2006/relationships/hyperlink" Target="https://community.secop.gov.co/Public/Tendering/ContractNoticePhases/View?PPI=CO1.PPI.22235034&amp;isFromPublicArea=True&amp;isModal=False" TargetMode="External"/><Relationship Id="rId50" Type="http://schemas.openxmlformats.org/officeDocument/2006/relationships/hyperlink" Target="https://community.secop.gov.co/Public/Tendering/ContractNoticePhases/View?PPI=CO1.PPI.22249741&amp;isFromPublicArea=True&amp;isModal=False" TargetMode="External"/><Relationship Id="rId55" Type="http://schemas.openxmlformats.org/officeDocument/2006/relationships/hyperlink" Target="https://community.secop.gov.co/Public/Tendering/ContractNoticePhases/View?PPI=CO1.PPI.19574385&amp;isFromPublicArea=True&amp;isModal=False" TargetMode="External"/><Relationship Id="rId7" Type="http://schemas.openxmlformats.org/officeDocument/2006/relationships/hyperlink" Target="https://community.secop.gov.co/Public/Tendering/ContractNoticePhases/View?PPI=CO1.PPI.19365742&amp;isFromPublicArea=True&amp;isModal=False" TargetMode="External"/><Relationship Id="rId2" Type="http://schemas.openxmlformats.org/officeDocument/2006/relationships/hyperlink" Target="https://community.secop.gov.co/Public/Tendering/ContractNoticePhases/View?PPI=CO1.PPI.18919082&amp;isFromPublicArea=True&amp;isModal=False" TargetMode="External"/><Relationship Id="rId16" Type="http://schemas.openxmlformats.org/officeDocument/2006/relationships/hyperlink" Target="https://community.secop.gov.co/Public/Tendering/ContractNoticePhases/View?PPI=CO1.PPI.19817251&amp;isFromPublicArea=True&amp;isModal=False" TargetMode="External"/><Relationship Id="rId29" Type="http://schemas.openxmlformats.org/officeDocument/2006/relationships/hyperlink" Target="https://community.secop.gov.co/Public/Tendering/ContractNoticePhases/View?PPI=CO1.PPI.20478848&amp;isFromPublicArea=True&amp;isModal=False" TargetMode="External"/><Relationship Id="rId11" Type="http://schemas.openxmlformats.org/officeDocument/2006/relationships/hyperlink" Target="https://community.secop.gov.co/Public/Tendering/ContractNoticePhases/View?PPI=CO1.PPI.19626237&amp;isFromPublicArea=True&amp;isModal=False" TargetMode="External"/><Relationship Id="rId24" Type="http://schemas.openxmlformats.org/officeDocument/2006/relationships/hyperlink" Target="https://www.colombiacompra.gov.co/tienda-virtual-del-estado-colombiano/ordenes-compra/95241" TargetMode="External"/><Relationship Id="rId32" Type="http://schemas.openxmlformats.org/officeDocument/2006/relationships/hyperlink" Target="https://community.secop.gov.co/Public/Tendering/ContractNoticePhases/View?PPI=CO1.PPI.20701516&amp;isFromPublicArea=True&amp;isModal=False" TargetMode="External"/><Relationship Id="rId37" Type="http://schemas.openxmlformats.org/officeDocument/2006/relationships/hyperlink" Target="https://community.secop.gov.co/Public/Tendering/ContractNoticePhases/View?PPI=CO1.PPI.21183986&amp;isFromPublicArea=True&amp;isModal=False" TargetMode="External"/><Relationship Id="rId40" Type="http://schemas.openxmlformats.org/officeDocument/2006/relationships/hyperlink" Target="https://community.secop.gov.co/Public/Tendering/ContractNoticePhases/View?PPI=CO1.PPI.21636186&amp;isFromPublicArea=True&amp;isModal=False" TargetMode="External"/><Relationship Id="rId45" Type="http://schemas.openxmlformats.org/officeDocument/2006/relationships/hyperlink" Target="https://community.secop.gov.co/Public/Tendering/ContractNoticePhases/View?PPI=CO1.PPI.21953769&amp;isFromPublicArea=True&amp;isModal=False" TargetMode="External"/><Relationship Id="rId53" Type="http://schemas.openxmlformats.org/officeDocument/2006/relationships/hyperlink" Target="https://community.secop.gov.co/Public/Tendering/ContractNoticePhases/View?PPI=CO1.PPI.22286289&amp;isFromPublicArea=True&amp;isModal=False" TargetMode="External"/><Relationship Id="rId58" Type="http://schemas.openxmlformats.org/officeDocument/2006/relationships/printerSettings" Target="../printerSettings/printerSettings2.bin"/><Relationship Id="rId5" Type="http://schemas.openxmlformats.org/officeDocument/2006/relationships/hyperlink" Target="https://community.secop.gov.co/Public/Tendering/ContractNoticePhases/View?PPI=CO1.PPI.19275360&amp;isFromPublicArea=True&amp;isModal=False" TargetMode="External"/><Relationship Id="rId19" Type="http://schemas.openxmlformats.org/officeDocument/2006/relationships/hyperlink" Target="https://community.secop.gov.co/Public/Tendering/ContractNoticePhases/View?PPI=CO1.PPI.19836597&amp;isFromPublicArea=True&amp;isModal=False" TargetMode="External"/><Relationship Id="rId4" Type="http://schemas.openxmlformats.org/officeDocument/2006/relationships/hyperlink" Target="https://community.secop.gov.co/Public/Tendering/ContractNoticePhases/View?PPI=CO1.PPI.19270980&amp;isFromPublicArea=True&amp;isModal=False" TargetMode="External"/><Relationship Id="rId9" Type="http://schemas.openxmlformats.org/officeDocument/2006/relationships/hyperlink" Target="https://community.secop.gov.co/Public/Tendering/ContractNoticePhases/View?PPI=CO1.PPI.19581130&amp;isFromPublicArea=True&amp;isModal=False" TargetMode="External"/><Relationship Id="rId14" Type="http://schemas.openxmlformats.org/officeDocument/2006/relationships/hyperlink" Target="https://community.secop.gov.co/Public/Tendering/ContractNoticePhases/View?PPI=CO1.PPI.19701124&amp;isFromPublicArea=True&amp;isModal=False" TargetMode="External"/><Relationship Id="rId22" Type="http://schemas.openxmlformats.org/officeDocument/2006/relationships/hyperlink" Target="https://community.secop.gov.co/Public/Tendering/ContractNoticePhases/View?PPI=CO1.PPI.20157916&amp;isFromPublicArea=True&amp;isModal=False" TargetMode="External"/><Relationship Id="rId27" Type="http://schemas.openxmlformats.org/officeDocument/2006/relationships/hyperlink" Target="https://community.secop.gov.co/Public/Tendering/ContractNoticePhases/View?PPI=CO1.PPI.20344706&amp;isFromPublicArea=True&amp;isModal=False" TargetMode="External"/><Relationship Id="rId30" Type="http://schemas.openxmlformats.org/officeDocument/2006/relationships/hyperlink" Target="https://community.secop.gov.co/Public/Tendering/ContractNoticePhases/View?PPI=CO1.PPI.20511356&amp;isFromPublicArea=True&amp;isModal=False" TargetMode="External"/><Relationship Id="rId35" Type="http://schemas.openxmlformats.org/officeDocument/2006/relationships/hyperlink" Target="https://community.secop.gov.co/Public/Tendering/ContractNoticePhases/View?PPI=CO1.PPI.21038425&amp;isFromPublicArea=True&amp;isModal=False" TargetMode="External"/><Relationship Id="rId43" Type="http://schemas.openxmlformats.org/officeDocument/2006/relationships/hyperlink" Target="https://community.secop.gov.co/Public/Tendering/ContractNoticePhases/View?PPI=CO1.PPI.20855767&amp;isFromPublicArea=True&amp;isModal=False" TargetMode="External"/><Relationship Id="rId48" Type="http://schemas.openxmlformats.org/officeDocument/2006/relationships/hyperlink" Target="https://community.secop.gov.co/Public/Tendering/ContractNoticePhases/View?PPI=CO1.PPI.22236954&amp;isFromPublicArea=True&amp;isModal=False" TargetMode="External"/><Relationship Id="rId56" Type="http://schemas.openxmlformats.org/officeDocument/2006/relationships/hyperlink" Target="https://community.secop.gov.co/Public/Tendering/ContractNoticePhases/View?PPI=CO1.PPI.19579466&amp;isFromPublicArea=True&amp;isModal=False" TargetMode="External"/><Relationship Id="rId8" Type="http://schemas.openxmlformats.org/officeDocument/2006/relationships/hyperlink" Target="https://community.secop.gov.co/Public/Tendering/ContractNoticePhases/View?PPI=CO1.PPI.19410094&amp;isFromPublicArea=True&amp;isModal=False" TargetMode="External"/><Relationship Id="rId51" Type="http://schemas.openxmlformats.org/officeDocument/2006/relationships/hyperlink" Target="https://community.secop.gov.co/Public/Tendering/ContractNoticePhases/View?PPI=CO1.PPI.22248306&amp;isFromPublicArea=True&amp;isModal=False" TargetMode="External"/><Relationship Id="rId3" Type="http://schemas.openxmlformats.org/officeDocument/2006/relationships/hyperlink" Target="https://community.secop.gov.co/Public/Tendering/ContractNoticePhases/View?PPI=CO1.PPI.19188677&amp;isFromPublicArea=True&amp;isModal=False" TargetMode="External"/><Relationship Id="rId12" Type="http://schemas.openxmlformats.org/officeDocument/2006/relationships/hyperlink" Target="https://community.secop.gov.co/Public/Tendering/ContractNoticePhases/View?PPI=CO1.PPI.19627385&amp;isFromPublicArea=True&amp;isModal=False" TargetMode="External"/><Relationship Id="rId17" Type="http://schemas.openxmlformats.org/officeDocument/2006/relationships/hyperlink" Target="https://community.secop.gov.co/Public/Tendering/ContractNoticePhases/View?PPI=CO1.PPI.19814709&amp;isFromPublicArea=True&amp;isModal=False" TargetMode="External"/><Relationship Id="rId25" Type="http://schemas.openxmlformats.org/officeDocument/2006/relationships/hyperlink" Target="https://community.secop.gov.co/Public/Tendering/ContractNoticePhases/View?PPI=CO1.PPI.20284261&amp;isFromPublicArea=True&amp;isModal=False" TargetMode="External"/><Relationship Id="rId33" Type="http://schemas.openxmlformats.org/officeDocument/2006/relationships/hyperlink" Target="https://community.secop.gov.co/Public/Tendering/ContractNoticePhases/View?PPI=CO1.PPI.20428376&amp;isFromPublicArea=True&amp;isModal=False" TargetMode="External"/><Relationship Id="rId38" Type="http://schemas.openxmlformats.org/officeDocument/2006/relationships/hyperlink" Target="https://community.secop.gov.co/Public/Tendering/ContractNoticePhases/View?PPI=CO1.PPI.21373240&amp;isFromPublicArea=True&amp;isModal=False" TargetMode="External"/><Relationship Id="rId46" Type="http://schemas.openxmlformats.org/officeDocument/2006/relationships/hyperlink" Target="https://community.secop.gov.co/Public/Tendering/ContractNoticePhases/View?PPI=CO1.PPI.21383909&amp;isFromPublicArea=True&amp;isModal=False" TargetMode="External"/><Relationship Id="rId20" Type="http://schemas.openxmlformats.org/officeDocument/2006/relationships/hyperlink" Target="https://community.secop.gov.co/Public/Tendering/ContractNoticePhases/View?PPI=CO1.PPI.19837000&amp;isFromPublicArea=True&amp;isModal=False" TargetMode="External"/><Relationship Id="rId41" Type="http://schemas.openxmlformats.org/officeDocument/2006/relationships/hyperlink" Target="https://community.secop.gov.co/Public/Tendering/ContractNoticePhases/View?PPI=CO1.PPI.21046467&amp;isFromPublicArea=True&amp;isModal=False" TargetMode="External"/><Relationship Id="rId54" Type="http://schemas.openxmlformats.org/officeDocument/2006/relationships/hyperlink" Target="https://community.secop.gov.co/Public/Tendering/ContractNoticePhases/View?PPI=CO1.PPI.22304927&amp;isFromPublicArea=True&amp;isModal=False" TargetMode="External"/><Relationship Id="rId1" Type="http://schemas.openxmlformats.org/officeDocument/2006/relationships/hyperlink" Target="https://www.colombiacompra.gov.co/tienda-virtual-del-estado-colombiano/ordenes-compra/89832" TargetMode="External"/><Relationship Id="rId6" Type="http://schemas.openxmlformats.org/officeDocument/2006/relationships/hyperlink" Target="https://www.colombiacompra.gov.co/tienda-virtual-del-estado-colombiano/ordenes-compra/93750" TargetMode="External"/><Relationship Id="rId15" Type="http://schemas.openxmlformats.org/officeDocument/2006/relationships/hyperlink" Target="https://community.secop.gov.co/Public/Tendering/ContractNoticePhases/View?PPI=CO1.PPI.19812295&amp;isFromPublicArea=True&amp;isModal=False" TargetMode="External"/><Relationship Id="rId23" Type="http://schemas.openxmlformats.org/officeDocument/2006/relationships/hyperlink" Target="https://community.secop.gov.co/Public/Tendering/ContractNoticePhases/View?PPI=CO1.PPI.20204489&amp;isFromPublicArea=True&amp;isModal=False" TargetMode="External"/><Relationship Id="rId28" Type="http://schemas.openxmlformats.org/officeDocument/2006/relationships/hyperlink" Target="https://community.secop.gov.co/Public/Tendering/ContractNoticePhases/View?PPI=CO1.PPI.20450486&amp;isFromPublicArea=True&amp;isModal=False" TargetMode="External"/><Relationship Id="rId36" Type="http://schemas.openxmlformats.org/officeDocument/2006/relationships/hyperlink" Target="https://www.colombiacompra.gov.co/tienda-virtual-del-estado-colombiano/ordenes-compra/94645" TargetMode="External"/><Relationship Id="rId49" Type="http://schemas.openxmlformats.org/officeDocument/2006/relationships/hyperlink" Target="https://community.secop.gov.co/Public/Tendering/ContractNoticePhases/View?PPI=CO1.PPI.22249253&amp;isFromPublicArea=True&amp;isModal=False" TargetMode="External"/><Relationship Id="rId57" Type="http://schemas.openxmlformats.org/officeDocument/2006/relationships/hyperlink" Target="https://community.secop.gov.co/Public/Tendering/ContractNoticePhases/View?PPI=CO1.PPI.27760250&amp;isFromPublicArea=True&amp;isModal=False" TargetMode="External"/><Relationship Id="rId10" Type="http://schemas.openxmlformats.org/officeDocument/2006/relationships/hyperlink" Target="https://community.secop.gov.co/Public/Tendering/ContractNoticePhases/View?PPI=CO1.PPI.19625663&amp;isFromPublicArea=True&amp;isModal=False" TargetMode="External"/><Relationship Id="rId31" Type="http://schemas.openxmlformats.org/officeDocument/2006/relationships/hyperlink" Target="https://community.secop.gov.co/Public/Tendering/ContractNoticePhases/View?PPI=CO1.PPI.20535868&amp;isFromPublicArea=True&amp;isModal=False" TargetMode="External"/><Relationship Id="rId44" Type="http://schemas.openxmlformats.org/officeDocument/2006/relationships/hyperlink" Target="https://community.secop.gov.co/Public/Tendering/ContractNoticePhases/View?PPI=CO1.PPI.21952546&amp;isFromPublicArea=True&amp;isModal=False" TargetMode="External"/><Relationship Id="rId52" Type="http://schemas.openxmlformats.org/officeDocument/2006/relationships/hyperlink" Target="https://community.secop.gov.co/Public/Tendering/ContractNoticePhases/View?PPI=CO1.PPI.22265290&amp;isFromPublicArea=True&amp;isModal=False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munity.secop.gov.co/Public/Tendering/ContractNoticePhases/View?PPI=CO1.PPI.22714290&amp;isFromPublicArea=True&amp;isModal=False" TargetMode="External"/><Relationship Id="rId18" Type="http://schemas.openxmlformats.org/officeDocument/2006/relationships/hyperlink" Target="https://community.secop.gov.co/Public/Tendering/ContractNoticePhases/View?PPI=CO1.PPI.22903395&amp;isFromPublicArea=True&amp;isModal=False" TargetMode="External"/><Relationship Id="rId26" Type="http://schemas.openxmlformats.org/officeDocument/2006/relationships/hyperlink" Target="https://community.secop.gov.co/Public/Tendering/ContractNoticePhases/View?PPI=CO1.PPI.22709697&amp;isFromPublicArea=True&amp;isModal=False" TargetMode="External"/><Relationship Id="rId39" Type="http://schemas.openxmlformats.org/officeDocument/2006/relationships/hyperlink" Target="https://community.secop.gov.co/Public/Tendering/ContractNoticePhases/View?PPI=CO1.PPI.23940789&amp;isFromPublicArea=True&amp;isModal=False" TargetMode="External"/><Relationship Id="rId21" Type="http://schemas.openxmlformats.org/officeDocument/2006/relationships/hyperlink" Target="https://community.secop.gov.co/Public/Tendering/ContractNoticePhases/View?PPI=CO1.PPI.23229872&amp;isFromPublicArea=True&amp;isModal=False" TargetMode="External"/><Relationship Id="rId34" Type="http://schemas.openxmlformats.org/officeDocument/2006/relationships/hyperlink" Target="https://community.secop.gov.co/Public/Tendering/ContractNoticePhases/View?PPI=CO1.PPI.23625518&amp;isFromPublicArea=True&amp;isModal=False" TargetMode="External"/><Relationship Id="rId42" Type="http://schemas.openxmlformats.org/officeDocument/2006/relationships/hyperlink" Target="https://community.secop.gov.co/Public/Tendering/ContractNoticePhases/View?PPI=CO1.PPI.24013659&amp;isFromPublicArea=True&amp;isModal=False" TargetMode="External"/><Relationship Id="rId47" Type="http://schemas.openxmlformats.org/officeDocument/2006/relationships/hyperlink" Target="https://community.secop.gov.co/Public/Tendering/ContractNoticePhases/View?PPI=CO1.PPI.24615127&amp;isFromPublicArea=True&amp;isModal=False" TargetMode="External"/><Relationship Id="rId50" Type="http://schemas.openxmlformats.org/officeDocument/2006/relationships/hyperlink" Target="https://community.secop.gov.co/Public/Tendering/ContractNoticePhases/View?PPI=CO1.PPI.28661967&amp;isFromPublicArea=True&amp;isModal=False" TargetMode="External"/><Relationship Id="rId55" Type="http://schemas.openxmlformats.org/officeDocument/2006/relationships/hyperlink" Target="https://community.secop.gov.co/Public/Tendering/ContractNoticePhases/View?PPI=CO1.PPI.28702064&amp;isFromPublicArea=True&amp;isModal=False" TargetMode="External"/><Relationship Id="rId7" Type="http://schemas.openxmlformats.org/officeDocument/2006/relationships/hyperlink" Target="https://community.secop.gov.co/Public/Tendering/ContractNoticePhases/View?PPI=CO1.PPI.22582564&amp;isFromPublicArea=True&amp;isModal=False" TargetMode="External"/><Relationship Id="rId2" Type="http://schemas.openxmlformats.org/officeDocument/2006/relationships/hyperlink" Target="https://community.secop.gov.co/Public/Tendering/ContractNoticePhases/View?PPI=CO1.PPI.22465677&amp;isFromPublicArea=True&amp;isModal=False" TargetMode="External"/><Relationship Id="rId16" Type="http://schemas.openxmlformats.org/officeDocument/2006/relationships/hyperlink" Target="https://community.secop.gov.co/Public/Tendering/ContractNoticePhases/View?PPI=CO1.PPI.22805448&amp;isFromPublicArea=True&amp;isModal=False" TargetMode="External"/><Relationship Id="rId29" Type="http://schemas.openxmlformats.org/officeDocument/2006/relationships/hyperlink" Target="https://community.secop.gov.co/Public/Tendering/ContractNoticePhases/View?PPI=CO1.PPI.23506120&amp;isFromPublicArea=True&amp;isModal=False" TargetMode="External"/><Relationship Id="rId11" Type="http://schemas.openxmlformats.org/officeDocument/2006/relationships/hyperlink" Target="https://community.secop.gov.co/Public/Tendering/ContractNoticePhases/View?PPI=CO1.PPI.22696276&amp;isFromPublicArea=True&amp;isModal=False" TargetMode="External"/><Relationship Id="rId24" Type="http://schemas.openxmlformats.org/officeDocument/2006/relationships/hyperlink" Target="https://community.secop.gov.co/Public/Tendering/ContractNoticePhases/View?PPI=CO1.PPI.23384050&amp;isFromPublicArea=True&amp;isModal=False" TargetMode="External"/><Relationship Id="rId32" Type="http://schemas.openxmlformats.org/officeDocument/2006/relationships/hyperlink" Target="https://community.secop.gov.co/Public/Tendering/ContractNoticePhases/View?PPI=CO1.PPI.23563166&amp;isFromPublicArea=True&amp;isModal=False" TargetMode="External"/><Relationship Id="rId37" Type="http://schemas.openxmlformats.org/officeDocument/2006/relationships/hyperlink" Target="https://community.secop.gov.co/Public/Tendering/ContractNoticePhases/View?PPI=CO1.PPI.23882605&amp;isFromPublicArea=True&amp;isModal=False" TargetMode="External"/><Relationship Id="rId40" Type="http://schemas.openxmlformats.org/officeDocument/2006/relationships/hyperlink" Target="https://community.secop.gov.co/Public/Tendering/ContractNoticePhases/View?PPI=CO1.PPI.23973680&amp;isFromPublicArea=True&amp;isModal=False" TargetMode="External"/><Relationship Id="rId45" Type="http://schemas.openxmlformats.org/officeDocument/2006/relationships/hyperlink" Target="https://community.secop.gov.co/Public/Tendering/ContractNoticePhases/View?PPI=CO1.PPI.24150598&amp;isFromPublicArea=True&amp;isModal=False" TargetMode="External"/><Relationship Id="rId53" Type="http://schemas.openxmlformats.org/officeDocument/2006/relationships/hyperlink" Target="https://community.secop.gov.co/Public/Tendering/ContractNoticePhases/View?PPI=CO1.PPI.28679245&amp;isFromPublicArea=True&amp;isModal=False" TargetMode="External"/><Relationship Id="rId58" Type="http://schemas.openxmlformats.org/officeDocument/2006/relationships/hyperlink" Target="https://community.secop.gov.co/Public/Tendering/ContractNoticePhases/View?PPI=CO1.PPI.28745739&amp;isFromPublicArea=True&amp;isModal=False" TargetMode="External"/><Relationship Id="rId5" Type="http://schemas.openxmlformats.org/officeDocument/2006/relationships/hyperlink" Target="https://community.secop.gov.co/Public/Tendering/ContractNoticePhases/View?PPI=CO1.PPI.22493263&amp;isFromPublicArea=True&amp;isModal=False" TargetMode="External"/><Relationship Id="rId19" Type="http://schemas.openxmlformats.org/officeDocument/2006/relationships/hyperlink" Target="https://community.secop.gov.co/Public/Tendering/ContractNoticePhases/View?PPI=CO1.PPI.22972499&amp;isFromPublicArea=True&amp;isModal=False" TargetMode="External"/><Relationship Id="rId4" Type="http://schemas.openxmlformats.org/officeDocument/2006/relationships/hyperlink" Target="https://community.secop.gov.co/Public/Tendering/ContractNoticePhases/View?PPI=CO1.PPI.22485083&amp;isFromPublicArea=True&amp;isModal=False" TargetMode="External"/><Relationship Id="rId9" Type="http://schemas.openxmlformats.org/officeDocument/2006/relationships/hyperlink" Target="https://community.secop.gov.co/Public/Tendering/ContractNoticePhases/View?PPI=CO1.PPI.22631878&amp;isFromPublicArea=True&amp;isModal=False" TargetMode="External"/><Relationship Id="rId14" Type="http://schemas.openxmlformats.org/officeDocument/2006/relationships/hyperlink" Target="https://community.secop.gov.co/Public/Tendering/ContractNoticePhases/View?PPI=CO1.PPI.22746013&amp;isFromPublicArea=True&amp;isModal=False" TargetMode="External"/><Relationship Id="rId22" Type="http://schemas.openxmlformats.org/officeDocument/2006/relationships/hyperlink" Target="https://www.colombiacompra.gov.co/tienda-virtual-del-estado-colombiano/ordenes-compra/104734" TargetMode="External"/><Relationship Id="rId27" Type="http://schemas.openxmlformats.org/officeDocument/2006/relationships/hyperlink" Target="https://community.secop.gov.co/Public/Tendering/ContractNoticePhases/View?PPI=CO1.PPI.23415093&amp;isFromPublicArea=True&amp;isModal=False" TargetMode="External"/><Relationship Id="rId30" Type="http://schemas.openxmlformats.org/officeDocument/2006/relationships/hyperlink" Target="https://community.secop.gov.co/Public/Tendering/ContractNoticePhases/View?PPI=CO1.PPI.23558474&amp;isFromPublicArea=True&amp;isModal=False" TargetMode="External"/><Relationship Id="rId35" Type="http://schemas.openxmlformats.org/officeDocument/2006/relationships/hyperlink" Target="https://community.secop.gov.co/Public/Tendering/ContractNoticePhases/View?PPI=CO1.PPI.23626834&amp;isFromPublicArea=True&amp;isModal=False" TargetMode="External"/><Relationship Id="rId43" Type="http://schemas.openxmlformats.org/officeDocument/2006/relationships/hyperlink" Target="https://community.secop.gov.co/Public/Tendering/ContractNoticePhases/View?PPI=CO1.PPI.24098042&amp;isFromPublicArea=True&amp;isModal=False" TargetMode="External"/><Relationship Id="rId48" Type="http://schemas.openxmlformats.org/officeDocument/2006/relationships/hyperlink" Target="https://community.secop.gov.co/Public/Tendering/ContractNoticePhases/View?PPI=CO1.PPI.13568302&amp;isFromPublicArea=True&amp;isModal=False" TargetMode="External"/><Relationship Id="rId56" Type="http://schemas.openxmlformats.org/officeDocument/2006/relationships/hyperlink" Target="https://community.secop.gov.co/Public/Tendering/ContractNoticePhases/View?PPI=CO1.PPI.28738217&amp;isFromPublicArea=True&amp;isModal=False" TargetMode="External"/><Relationship Id="rId8" Type="http://schemas.openxmlformats.org/officeDocument/2006/relationships/hyperlink" Target="https://community.secop.gov.co/Public/Tendering/ContractNoticePhases/View?PPI=CO1.PPI.22603535&amp;isFromPublicArea=True&amp;isModal=False" TargetMode="External"/><Relationship Id="rId51" Type="http://schemas.openxmlformats.org/officeDocument/2006/relationships/hyperlink" Target="https://community.secop.gov.co/Public/Tendering/ContractNoticePhases/View?PPI=CO1.PPI.28722216&amp;isFromPublicArea=True&amp;isModal=False" TargetMode="External"/><Relationship Id="rId3" Type="http://schemas.openxmlformats.org/officeDocument/2006/relationships/hyperlink" Target="https://community.secop.gov.co/Public/Tendering/ContractNoticePhases/View?PPI=CO1.PPI.22467409&amp;isFromPublicArea=True&amp;isModal=False" TargetMode="External"/><Relationship Id="rId12" Type="http://schemas.openxmlformats.org/officeDocument/2006/relationships/hyperlink" Target="https://community.secop.gov.co/Public/Tendering/ContractNoticePhases/View?PPI=CO1.PPI.22709655&amp;isFromPublicArea=True&amp;isModal=False" TargetMode="External"/><Relationship Id="rId17" Type="http://schemas.openxmlformats.org/officeDocument/2006/relationships/hyperlink" Target="https://community.secop.gov.co/Public/Tendering/ContractNoticePhases/View?PPI=CO1.PPI.22820637&amp;isFromPublicArea=True&amp;isModal=False" TargetMode="External"/><Relationship Id="rId25" Type="http://schemas.openxmlformats.org/officeDocument/2006/relationships/hyperlink" Target="https://community.secop.gov.co/Public/Tendering/ContractNoticePhases/View?PPI=CO1.PPI.23384078&amp;isFromPublicArea=True&amp;isModal=False" TargetMode="External"/><Relationship Id="rId33" Type="http://schemas.openxmlformats.org/officeDocument/2006/relationships/hyperlink" Target="https://community.secop.gov.co/Public/Tendering/ContractNoticePhases/View?PPI=CO1.PPI.23619826&amp;isFromPublicArea=True&amp;isModal=False" TargetMode="External"/><Relationship Id="rId38" Type="http://schemas.openxmlformats.org/officeDocument/2006/relationships/hyperlink" Target="https://community.secop.gov.co/Public/Tendering/ContractNoticePhases/View?PPI=CO1.PPI.23888541&amp;isFromPublicArea=True&amp;isModal=False" TargetMode="External"/><Relationship Id="rId46" Type="http://schemas.openxmlformats.org/officeDocument/2006/relationships/hyperlink" Target="https://community.secop.gov.co/Public/Tendering/ContractNoticePhases/View?PPI=CO1.PPI.24259627&amp;isFromPublicArea=True&amp;isModal=False" TargetMode="External"/><Relationship Id="rId59" Type="http://schemas.openxmlformats.org/officeDocument/2006/relationships/hyperlink" Target="https://community.secop.gov.co/Public/Tendering/ContractNoticePhases/View?PPI=CO1.PPI.28786389&amp;isFromPublicArea=True&amp;isModal=False" TargetMode="External"/><Relationship Id="rId20" Type="http://schemas.openxmlformats.org/officeDocument/2006/relationships/hyperlink" Target="https://community.secop.gov.co/Public/Tendering/ContractNoticePhases/View?PPI=CO1.PPI.23145916&amp;isFromPublicArea=True&amp;isModal=False" TargetMode="External"/><Relationship Id="rId41" Type="http://schemas.openxmlformats.org/officeDocument/2006/relationships/hyperlink" Target="https://community.secop.gov.co/Public/Tendering/ContractNoticePhases/View?PPI=CO1.PPI.23975346&amp;isFromPublicArea=True&amp;isModal=False" TargetMode="External"/><Relationship Id="rId54" Type="http://schemas.openxmlformats.org/officeDocument/2006/relationships/hyperlink" Target="https://community.secop.gov.co/Public/Tendering/ContractNoticePhases/View?PPI=CO1.PPI.28221155&amp;isFromPublicArea=True&amp;isModal=False" TargetMode="External"/><Relationship Id="rId1" Type="http://schemas.openxmlformats.org/officeDocument/2006/relationships/hyperlink" Target="https://community.secop.gov.co/Public/Tendering/ContractNoticePhases/View?PPI=CO1.PPI.22446686&amp;isFromPublicArea=True&amp;isModal=False" TargetMode="External"/><Relationship Id="rId6" Type="http://schemas.openxmlformats.org/officeDocument/2006/relationships/hyperlink" Target="https://community.secop.gov.co/Public/Tendering/ContractNoticePhases/View?PPI=CO1.PPI.22548139&amp;isFromPublicArea=True&amp;isModal=False" TargetMode="External"/><Relationship Id="rId15" Type="http://schemas.openxmlformats.org/officeDocument/2006/relationships/hyperlink" Target="https://community.secop.gov.co/Public/Tendering/ContractNoticePhases/View?PPI=CO1.PPI.22788644&amp;isFromPublicArea=True&amp;isModal=False" TargetMode="External"/><Relationship Id="rId23" Type="http://schemas.openxmlformats.org/officeDocument/2006/relationships/hyperlink" Target="https://community.secop.gov.co/Public/Tendering/ContractNoticePhases/View?PPI=CO1.PPI.23293493&amp;isFromPublicArea=True&amp;isModal=False" TargetMode="External"/><Relationship Id="rId28" Type="http://schemas.openxmlformats.org/officeDocument/2006/relationships/hyperlink" Target="https://community.secop.gov.co/Public/Tendering/ContractNoticePhases/View?PPI=CO1.PPI.23447824&amp;isFromPublicArea=True&amp;isModal=False" TargetMode="External"/><Relationship Id="rId36" Type="http://schemas.openxmlformats.org/officeDocument/2006/relationships/hyperlink" Target="https://community.secop.gov.co/Public/Tendering/ContractNoticePhases/View?PPI=CO1.PPI.23792608&amp;isFromPublicArea=True&amp;isModal=False" TargetMode="External"/><Relationship Id="rId49" Type="http://schemas.openxmlformats.org/officeDocument/2006/relationships/hyperlink" Target="https://community.secop.gov.co/Public/Tendering/ContractNoticePhases/View?PPI=CO1.PPI.28663060&amp;isFromPublicArea=True&amp;isModal=False" TargetMode="External"/><Relationship Id="rId57" Type="http://schemas.openxmlformats.org/officeDocument/2006/relationships/hyperlink" Target="https://community.secop.gov.co/Public/Tendering/ContractNoticePhases/View?PPI=CO1.PPI.28738244&amp;isFromPublicArea=True&amp;isModal=False" TargetMode="External"/><Relationship Id="rId10" Type="http://schemas.openxmlformats.org/officeDocument/2006/relationships/hyperlink" Target="https://community.secop.gov.co/Public/Tendering/ContractNoticePhases/View?PPI=CO1.PPI.22692616&amp;isFromPublicArea=True&amp;isModal=False" TargetMode="External"/><Relationship Id="rId31" Type="http://schemas.openxmlformats.org/officeDocument/2006/relationships/hyperlink" Target="https://community.secop.gov.co/Public/Tendering/ContractNoticePhases/View?PPI=CO1.PPI.23560507&amp;isFromPublicArea=True&amp;isModal=False" TargetMode="External"/><Relationship Id="rId44" Type="http://schemas.openxmlformats.org/officeDocument/2006/relationships/hyperlink" Target="https://community.secop.gov.co/Public/Tendering/ContractNoticePhases/View?PPI=CO1.PPI.24139040&amp;isFromPublicArea=True&amp;isModal=False" TargetMode="External"/><Relationship Id="rId52" Type="http://schemas.openxmlformats.org/officeDocument/2006/relationships/hyperlink" Target="https://community.secop.gov.co/Public/Tendering/ContractNoticePhases/View?PPI=CO1.PPI.28726037&amp;isFromPublicArea=True&amp;isModal=False" TargetMode="External"/><Relationship Id="rId60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34872636&amp;isFromPublicArea=True&amp;isModal=False" TargetMode="External"/><Relationship Id="rId13" Type="http://schemas.openxmlformats.org/officeDocument/2006/relationships/hyperlink" Target="https://community.secop.gov.co/Public/Tendering/ContractNoticePhases/View?PPI=CO1.PPI.36053421&amp;isFromPublicArea=True&amp;isModal=False" TargetMode="External"/><Relationship Id="rId3" Type="http://schemas.openxmlformats.org/officeDocument/2006/relationships/hyperlink" Target="https://community.secop.gov.co/Public/Tendering/ContractNoticePhases/View?PPI=CO1.PPI.33408409&amp;isFromPublicArea=True&amp;isModal=False" TargetMode="External"/><Relationship Id="rId7" Type="http://schemas.openxmlformats.org/officeDocument/2006/relationships/hyperlink" Target="https://community.secop.gov.co/Public/Tendering/ContractNoticePhases/View?PPI=CO1.PPI.34857793&amp;isFromPublicArea=True&amp;isModal=False" TargetMode="External"/><Relationship Id="rId12" Type="http://schemas.openxmlformats.org/officeDocument/2006/relationships/hyperlink" Target="https://community.secop.gov.co/Public/Tendering/ContractNoticePhases/View?PPI=CO1.PPI.35071124&amp;isFromPublicArea=True&amp;isModal=False" TargetMode="External"/><Relationship Id="rId2" Type="http://schemas.openxmlformats.org/officeDocument/2006/relationships/hyperlink" Target="https://community.secop.gov.co/Public/Tendering/ContractNoticePhases/View?PPI=CO1.PPI.33053355&amp;isFromPublicArea=True&amp;isModal=False" TargetMode="External"/><Relationship Id="rId16" Type="http://schemas.openxmlformats.org/officeDocument/2006/relationships/hyperlink" Target="https://www.colombiacompra.gov.co/tienda-virtual-del-estado-colombiano/ordenes-compra/140567" TargetMode="External"/><Relationship Id="rId1" Type="http://schemas.openxmlformats.org/officeDocument/2006/relationships/hyperlink" Target="https://www.colombiacompra.gov.co/tienda-virtual-del-estado-colombiano/ordenes-compra/125414" TargetMode="External"/><Relationship Id="rId6" Type="http://schemas.openxmlformats.org/officeDocument/2006/relationships/hyperlink" Target="https://community.secop.gov.co/Public/Tendering/ContractNoticePhases/View?PPI=CO1.PPI.34856234&amp;isFromPublicArea=True&amp;isModal=False" TargetMode="External"/><Relationship Id="rId11" Type="http://schemas.openxmlformats.org/officeDocument/2006/relationships/hyperlink" Target="https://community.secop.gov.co/Public/Tendering/ContractNoticePhases/View?PPI=CO1.PPI.35050232&amp;isFromPublicArea=True&amp;isModal=False" TargetMode="External"/><Relationship Id="rId5" Type="http://schemas.openxmlformats.org/officeDocument/2006/relationships/hyperlink" Target="https://community.secop.gov.co/Public/Tendering/ContractNoticePhases/View?PPI=CO1.PPI.34789995&amp;isFromPublicArea=True&amp;isModal=False" TargetMode="External"/><Relationship Id="rId15" Type="http://schemas.openxmlformats.org/officeDocument/2006/relationships/hyperlink" Target="https://community.secop.gov.co/Public/Tendering/ContractNoticePhases/View?PPI=CO1.PPI.36223413&amp;isFromPublicArea=True&amp;isModal=False" TargetMode="External"/><Relationship Id="rId10" Type="http://schemas.openxmlformats.org/officeDocument/2006/relationships/hyperlink" Target="https://community.secop.gov.co/Public/Tendering/ContractNoticePhases/View?PPI=CO1.PPI.34967544&amp;isFromPublicArea=True&amp;isModal=False" TargetMode="External"/><Relationship Id="rId4" Type="http://schemas.openxmlformats.org/officeDocument/2006/relationships/hyperlink" Target="https://www.colombiacompra.gov.co/tienda-virtual-del-estado-colombiano/ordenes-compra/134079" TargetMode="External"/><Relationship Id="rId9" Type="http://schemas.openxmlformats.org/officeDocument/2006/relationships/hyperlink" Target="https://community.secop.gov.co/Public/Tendering/ContractNoticePhases/View?PPI=CO1.PPI.34879306&amp;isFromPublicArea=True&amp;isModal=False" TargetMode="External"/><Relationship Id="rId14" Type="http://schemas.openxmlformats.org/officeDocument/2006/relationships/hyperlink" Target="https://community.secop.gov.co/Public/Tendering/ContractNoticePhases/View?PPI=CO1.PPI.35953470&amp;isFromPublicArea=True&amp;isModal=False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37550334&amp;isFromPublicArea=True&amp;isModal=False" TargetMode="External"/><Relationship Id="rId13" Type="http://schemas.openxmlformats.org/officeDocument/2006/relationships/hyperlink" Target="https://community.secop.gov.co/Public/Tendering/ContractNoticePhases/View?PPI=CO1.PPI.37622969&amp;isFromPublicArea=True&amp;isModal=False" TargetMode="External"/><Relationship Id="rId18" Type="http://schemas.openxmlformats.org/officeDocument/2006/relationships/hyperlink" Target="https://community.secop.gov.co/Public/Tendering/ContractNoticePhases/View?PPI=CO1.PPI.41834622&amp;isFromPublicArea=True&amp;isModal=False" TargetMode="External"/><Relationship Id="rId3" Type="http://schemas.openxmlformats.org/officeDocument/2006/relationships/hyperlink" Target="https://community.secop.gov.co/Public/Tendering/ContractNoticePhases/View?PPI=CO1.PPI.37216229&amp;isFromPublicArea=True&amp;isModal=False" TargetMode="External"/><Relationship Id="rId21" Type="http://schemas.openxmlformats.org/officeDocument/2006/relationships/hyperlink" Target="https://community.secop.gov.co/Public/Tendering/ContractNoticePhases/View?PPI=CO1.PPI.42296161&amp;isFromPublicArea=True&amp;isModal=False" TargetMode="External"/><Relationship Id="rId7" Type="http://schemas.openxmlformats.org/officeDocument/2006/relationships/hyperlink" Target="https://community.secop.gov.co/Public/Tendering/ContractNoticePhases/View?PPI=CO1.PPI.37547518&amp;isFromPublicArea=True&amp;isModal=False" TargetMode="External"/><Relationship Id="rId12" Type="http://schemas.openxmlformats.org/officeDocument/2006/relationships/hyperlink" Target="https://community.secop.gov.co/Public/Tendering/ContractNoticePhases/View?PPI=CO1.PPI.37622458&amp;isFromPublicArea=True&amp;isModal=False" TargetMode="External"/><Relationship Id="rId17" Type="http://schemas.openxmlformats.org/officeDocument/2006/relationships/hyperlink" Target="https://community.secop.gov.co/Public/Tendering/ContractNoticePhases/View?PPI=CO1.PPI.41846672&amp;isFromPublicArea=True&amp;isModal=False" TargetMode="External"/><Relationship Id="rId2" Type="http://schemas.openxmlformats.org/officeDocument/2006/relationships/hyperlink" Target="https://community.secop.gov.co/Public/Tendering/ContractNoticePhases/View?PPI=CO1.PPI.37181515&amp;isFromPublicArea=True&amp;isModal=Fals" TargetMode="External"/><Relationship Id="rId16" Type="http://schemas.openxmlformats.org/officeDocument/2006/relationships/hyperlink" Target="https://www.colombiacompra.gov.co/tienda-virtual-del-estado-colombiano/ordenes-compra/143488" TargetMode="External"/><Relationship Id="rId20" Type="http://schemas.openxmlformats.org/officeDocument/2006/relationships/hyperlink" Target="https://community.secop.gov.co/Public/Tendering/ContractNoticePhases/View?PPI=CO1.PPI.41964413&amp;isFromPublicArea=True&amp;isModal=False" TargetMode="External"/><Relationship Id="rId1" Type="http://schemas.openxmlformats.org/officeDocument/2006/relationships/hyperlink" Target="https://community.secop.gov.co/Public/Tendering/ContractNoticePhases/View?PPI=CO1.PPI.37093963&amp;isFromPublicArea=True&amp;isModal=False" TargetMode="External"/><Relationship Id="rId6" Type="http://schemas.openxmlformats.org/officeDocument/2006/relationships/hyperlink" Target="https://community.secop.gov.co/Public/Tendering/ContractNoticePhases/View?PPI=CO1.PPI.37471342&amp;isFromPublicArea=True&amp;isModal=False" TargetMode="External"/><Relationship Id="rId11" Type="http://schemas.openxmlformats.org/officeDocument/2006/relationships/hyperlink" Target="https://community.secop.gov.co/Public/Tendering/ContractNoticePhases/View?PPI=CO1.PPI.37620558&amp;isFromPublicArea=True&amp;isModal=False" TargetMode="External"/><Relationship Id="rId5" Type="http://schemas.openxmlformats.org/officeDocument/2006/relationships/hyperlink" Target="https://community.secop.gov.co/Public/Tendering/ContractNoticePhases/View?PPI=CO1.PPI.37217515&amp;isFromPublicArea=True&amp;isModal=False" TargetMode="External"/><Relationship Id="rId15" Type="http://schemas.openxmlformats.org/officeDocument/2006/relationships/hyperlink" Target="https://www.colombiacompra.gov.co/tienda-virtual-del-estado-colombiano/ordenes-compra/142657" TargetMode="External"/><Relationship Id="rId23" Type="http://schemas.openxmlformats.org/officeDocument/2006/relationships/hyperlink" Target="https://community.secop.gov.co/Public/Tendering/ContractNoticePhases/View?PPI=CO1.PPI.43863636&amp;isFromPublicArea=True&amp;isModal=False" TargetMode="External"/><Relationship Id="rId10" Type="http://schemas.openxmlformats.org/officeDocument/2006/relationships/hyperlink" Target="https://community.secop.gov.co/Public/Tendering/ContractNoticePhases/View?PPI=CO1.PPI.37619189&amp;isFromPublicArea=True&amp;isModal=False" TargetMode="External"/><Relationship Id="rId19" Type="http://schemas.openxmlformats.org/officeDocument/2006/relationships/hyperlink" Target="https://community.secop.gov.co/Public/Tendering/ContractNoticePhases/View?PPI=CO1.PPI.41967492&amp;isFromPublicArea=True&amp;isModal=False" TargetMode="External"/><Relationship Id="rId4" Type="http://schemas.openxmlformats.org/officeDocument/2006/relationships/hyperlink" Target="https://community.secop.gov.co/Public/Tendering/ContractNoticePhases/View?PPI=CO1.PPI.37216941&amp;isFromPublicArea=True&amp;isModal=False" TargetMode="External"/><Relationship Id="rId9" Type="http://schemas.openxmlformats.org/officeDocument/2006/relationships/hyperlink" Target="https://community.secop.gov.co/Public/Tendering/ContractNoticePhases/View?PPI=CO1.PPI.37614243&amp;isFromPublicArea=True&amp;isModal=False" TargetMode="External"/><Relationship Id="rId14" Type="http://schemas.openxmlformats.org/officeDocument/2006/relationships/hyperlink" Target="https://community.secop.gov.co/Public/Tendering/ContractNoticePhases/View?PPI=CO1.PPI.37656820&amp;isFromPublicArea=True&amp;isModal=False" TargetMode="External"/><Relationship Id="rId22" Type="http://schemas.openxmlformats.org/officeDocument/2006/relationships/hyperlink" Target="https://www.colombiacompra.gov.co/tienda-virtual-del-estado-colombiano/ordenes-compra/15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3"/>
  <sheetViews>
    <sheetView topLeftCell="B84" workbookViewId="0">
      <selection activeCell="F15" sqref="F15"/>
    </sheetView>
  </sheetViews>
  <sheetFormatPr baseColWidth="10" defaultRowHeight="15" x14ac:dyDescent="0.25"/>
  <cols>
    <col min="1" max="2" width="16.42578125" customWidth="1"/>
    <col min="3" max="3" width="18.28515625" bestFit="1" customWidth="1"/>
    <col min="4" max="4" width="15.28515625" customWidth="1"/>
    <col min="5" max="5" width="17.85546875" customWidth="1"/>
    <col min="6" max="6" width="18.140625" customWidth="1"/>
    <col min="7" max="7" width="13.42578125" customWidth="1"/>
    <col min="8" max="8" width="15.85546875" customWidth="1"/>
    <col min="9" max="9" width="11.42578125" customWidth="1"/>
  </cols>
  <sheetData>
    <row r="1" spans="1:9" ht="23.25" x14ac:dyDescent="0.35">
      <c r="A1" s="30">
        <v>2021</v>
      </c>
      <c r="B1" s="30"/>
      <c r="C1" s="30"/>
      <c r="D1" s="30"/>
      <c r="E1" s="30"/>
      <c r="F1" s="30"/>
      <c r="G1" s="30"/>
      <c r="H1" s="30"/>
      <c r="I1" s="30"/>
    </row>
    <row r="2" spans="1:9" ht="60" x14ac:dyDescent="0.25">
      <c r="A2" s="10" t="s">
        <v>0</v>
      </c>
      <c r="B2" s="10" t="s">
        <v>1</v>
      </c>
      <c r="C2" s="11" t="s">
        <v>2</v>
      </c>
      <c r="D2" s="10" t="s">
        <v>3</v>
      </c>
      <c r="E2" s="11" t="s">
        <v>4</v>
      </c>
      <c r="F2" s="11" t="s">
        <v>5</v>
      </c>
      <c r="G2" s="10" t="s">
        <v>6</v>
      </c>
      <c r="H2" s="11" t="s">
        <v>7</v>
      </c>
      <c r="I2" s="10" t="s">
        <v>8</v>
      </c>
    </row>
    <row r="3" spans="1:9" x14ac:dyDescent="0.25">
      <c r="A3" s="3">
        <v>44201</v>
      </c>
      <c r="B3" s="3">
        <v>44565</v>
      </c>
      <c r="C3" s="4">
        <v>62808000</v>
      </c>
      <c r="D3" s="6">
        <v>1</v>
      </c>
      <c r="E3" s="2">
        <f>+C3+H3</f>
        <v>62808000</v>
      </c>
      <c r="F3" s="2">
        <v>0</v>
      </c>
      <c r="G3" s="1">
        <v>0</v>
      </c>
      <c r="H3" s="2"/>
      <c r="I3" s="5" t="s">
        <v>10</v>
      </c>
    </row>
    <row r="4" spans="1:9" x14ac:dyDescent="0.25">
      <c r="A4" s="3">
        <v>44201</v>
      </c>
      <c r="B4" s="3">
        <v>44565</v>
      </c>
      <c r="C4" s="7">
        <v>95556000</v>
      </c>
      <c r="D4" s="6">
        <v>1</v>
      </c>
      <c r="E4" s="2">
        <v>95556000</v>
      </c>
      <c r="F4" s="2">
        <v>0</v>
      </c>
      <c r="G4" s="1">
        <v>0</v>
      </c>
      <c r="H4" s="2"/>
      <c r="I4" s="5" t="s">
        <v>11</v>
      </c>
    </row>
    <row r="5" spans="1:9" x14ac:dyDescent="0.25">
      <c r="A5" s="3">
        <v>44202</v>
      </c>
      <c r="B5" s="3">
        <v>44566</v>
      </c>
      <c r="C5" s="7">
        <v>76764000</v>
      </c>
      <c r="D5" s="6">
        <v>1</v>
      </c>
      <c r="E5" s="2">
        <v>76764000</v>
      </c>
      <c r="F5" s="2">
        <v>0</v>
      </c>
      <c r="G5" s="1">
        <v>0</v>
      </c>
      <c r="H5" s="2"/>
      <c r="I5" s="5" t="s">
        <v>12</v>
      </c>
    </row>
    <row r="6" spans="1:9" x14ac:dyDescent="0.25">
      <c r="A6" s="3">
        <v>44204</v>
      </c>
      <c r="B6" s="3">
        <v>44568</v>
      </c>
      <c r="C6" s="7">
        <v>43532160</v>
      </c>
      <c r="D6" s="6">
        <v>1</v>
      </c>
      <c r="E6" s="2">
        <v>43258387</v>
      </c>
      <c r="F6" s="2">
        <v>0</v>
      </c>
      <c r="G6" s="1">
        <v>0</v>
      </c>
      <c r="H6" s="2"/>
      <c r="I6" s="5" t="s">
        <v>13</v>
      </c>
    </row>
    <row r="7" spans="1:9" x14ac:dyDescent="0.25">
      <c r="A7" s="3">
        <v>44204</v>
      </c>
      <c r="B7" s="3">
        <v>44568</v>
      </c>
      <c r="C7" s="7">
        <v>48828000</v>
      </c>
      <c r="D7" s="6">
        <v>1</v>
      </c>
      <c r="E7" s="2">
        <v>48828000</v>
      </c>
      <c r="F7" s="2">
        <v>0</v>
      </c>
      <c r="G7" s="1">
        <v>0</v>
      </c>
      <c r="H7" s="2"/>
      <c r="I7" s="5" t="s">
        <v>14</v>
      </c>
    </row>
    <row r="8" spans="1:9" x14ac:dyDescent="0.25">
      <c r="A8" s="3">
        <v>44210</v>
      </c>
      <c r="B8" s="3">
        <v>44574</v>
      </c>
      <c r="C8" s="7">
        <v>87732000</v>
      </c>
      <c r="D8" s="6">
        <v>1</v>
      </c>
      <c r="E8" s="2">
        <v>61368700</v>
      </c>
      <c r="F8" s="2">
        <v>0</v>
      </c>
      <c r="G8" s="1">
        <v>0</v>
      </c>
      <c r="H8" s="2"/>
      <c r="I8" s="5" t="s">
        <v>15</v>
      </c>
    </row>
    <row r="9" spans="1:9" x14ac:dyDescent="0.25">
      <c r="A9" s="3">
        <v>44204</v>
      </c>
      <c r="B9" s="3">
        <v>44568</v>
      </c>
      <c r="C9" s="7">
        <v>90228000</v>
      </c>
      <c r="D9" s="6">
        <v>1</v>
      </c>
      <c r="E9" s="2">
        <v>90227998</v>
      </c>
      <c r="F9" s="2">
        <v>0</v>
      </c>
      <c r="G9" s="1">
        <v>0</v>
      </c>
      <c r="H9" s="2"/>
      <c r="I9" s="5" t="s">
        <v>16</v>
      </c>
    </row>
    <row r="10" spans="1:9" x14ac:dyDescent="0.25">
      <c r="A10" s="3">
        <v>44208</v>
      </c>
      <c r="B10" s="3">
        <v>44554</v>
      </c>
      <c r="C10" s="7">
        <v>59842071</v>
      </c>
      <c r="D10" s="6">
        <v>1</v>
      </c>
      <c r="E10" s="2">
        <v>64029271</v>
      </c>
      <c r="F10" s="2">
        <v>0</v>
      </c>
      <c r="G10" s="1">
        <v>1</v>
      </c>
      <c r="H10" s="2">
        <v>4187200</v>
      </c>
      <c r="I10" s="5" t="s">
        <v>17</v>
      </c>
    </row>
    <row r="11" spans="1:9" x14ac:dyDescent="0.25">
      <c r="A11" s="3">
        <v>44211</v>
      </c>
      <c r="B11" s="3">
        <v>44269</v>
      </c>
      <c r="C11" s="7">
        <v>5753000</v>
      </c>
      <c r="D11" s="6">
        <v>1</v>
      </c>
      <c r="E11" s="2">
        <v>5753000</v>
      </c>
      <c r="F11" s="2">
        <v>0</v>
      </c>
      <c r="G11" s="1">
        <v>0</v>
      </c>
      <c r="H11" s="2"/>
      <c r="I11" s="5" t="s">
        <v>18</v>
      </c>
    </row>
    <row r="12" spans="1:9" x14ac:dyDescent="0.25">
      <c r="A12" s="3">
        <v>44215</v>
      </c>
      <c r="B12" s="3">
        <v>44245</v>
      </c>
      <c r="C12" s="7">
        <v>6545000</v>
      </c>
      <c r="D12" s="6">
        <v>1</v>
      </c>
      <c r="E12" s="2">
        <v>6545000</v>
      </c>
      <c r="F12" s="2">
        <v>0</v>
      </c>
      <c r="G12" s="1">
        <v>0</v>
      </c>
      <c r="H12" s="2"/>
      <c r="I12" s="5" t="s">
        <v>19</v>
      </c>
    </row>
    <row r="13" spans="1:9" x14ac:dyDescent="0.25">
      <c r="A13" s="3">
        <v>44222</v>
      </c>
      <c r="B13" s="3">
        <v>44561</v>
      </c>
      <c r="C13" s="7">
        <v>119000000</v>
      </c>
      <c r="D13" s="6">
        <v>1</v>
      </c>
      <c r="E13" s="2">
        <v>119000000</v>
      </c>
      <c r="F13" s="2">
        <v>0</v>
      </c>
      <c r="G13" s="1">
        <v>0</v>
      </c>
      <c r="H13" s="2"/>
      <c r="I13" s="5" t="s">
        <v>20</v>
      </c>
    </row>
    <row r="14" spans="1:9" x14ac:dyDescent="0.25">
      <c r="A14" s="3">
        <v>44222</v>
      </c>
      <c r="B14" s="3">
        <v>44525</v>
      </c>
      <c r="C14" s="7">
        <v>65000000</v>
      </c>
      <c r="D14" s="6">
        <v>1</v>
      </c>
      <c r="E14" s="2">
        <v>53083333</v>
      </c>
      <c r="F14" s="2">
        <v>0</v>
      </c>
      <c r="G14" s="1">
        <v>0</v>
      </c>
      <c r="H14" s="2"/>
      <c r="I14" s="5" t="s">
        <v>21</v>
      </c>
    </row>
    <row r="15" spans="1:9" x14ac:dyDescent="0.25">
      <c r="A15" s="3">
        <v>44224</v>
      </c>
      <c r="B15" s="3">
        <v>44588</v>
      </c>
      <c r="C15" s="7">
        <v>74527452</v>
      </c>
      <c r="D15" s="6">
        <v>1</v>
      </c>
      <c r="E15" s="2">
        <v>74527452</v>
      </c>
      <c r="F15" s="2">
        <f>+C15-E15</f>
        <v>0</v>
      </c>
      <c r="G15" s="1">
        <v>0</v>
      </c>
      <c r="H15" s="2"/>
      <c r="I15" s="5" t="s">
        <v>22</v>
      </c>
    </row>
    <row r="16" spans="1:9" x14ac:dyDescent="0.25">
      <c r="A16" s="3">
        <v>44232</v>
      </c>
      <c r="B16" s="3">
        <v>45046</v>
      </c>
      <c r="C16" s="7">
        <v>348874709</v>
      </c>
      <c r="D16" s="6">
        <v>1</v>
      </c>
      <c r="E16" s="2">
        <v>516386334</v>
      </c>
      <c r="F16" s="2">
        <v>0</v>
      </c>
      <c r="G16" s="1">
        <v>1</v>
      </c>
      <c r="H16" s="2">
        <v>173391625</v>
      </c>
      <c r="I16" s="5" t="s">
        <v>109</v>
      </c>
    </row>
    <row r="17" spans="1:9" x14ac:dyDescent="0.25">
      <c r="A17" s="3">
        <v>44225</v>
      </c>
      <c r="B17" s="3">
        <v>44740</v>
      </c>
      <c r="C17" s="7">
        <v>110400000</v>
      </c>
      <c r="D17" s="6">
        <v>1</v>
      </c>
      <c r="E17" s="2">
        <v>157780000</v>
      </c>
      <c r="F17" s="2">
        <v>0</v>
      </c>
      <c r="G17" s="1">
        <v>1</v>
      </c>
      <c r="H17" s="2">
        <v>47380000</v>
      </c>
      <c r="I17" s="5" t="s">
        <v>23</v>
      </c>
    </row>
    <row r="18" spans="1:9" x14ac:dyDescent="0.25">
      <c r="A18" s="3">
        <v>44228</v>
      </c>
      <c r="B18" s="3">
        <v>44592</v>
      </c>
      <c r="C18" s="7">
        <v>116557560</v>
      </c>
      <c r="D18" s="6">
        <v>1</v>
      </c>
      <c r="E18" s="2">
        <v>112481250</v>
      </c>
      <c r="F18" s="2">
        <v>0</v>
      </c>
      <c r="G18" s="1">
        <v>0</v>
      </c>
      <c r="H18" s="2"/>
      <c r="I18" s="5" t="s">
        <v>24</v>
      </c>
    </row>
    <row r="19" spans="1:9" x14ac:dyDescent="0.25">
      <c r="A19" s="3">
        <v>44237</v>
      </c>
      <c r="B19" s="3">
        <v>44524</v>
      </c>
      <c r="C19" s="7">
        <v>42750000</v>
      </c>
      <c r="D19" s="6">
        <v>1</v>
      </c>
      <c r="E19" s="2">
        <v>42750000</v>
      </c>
      <c r="F19" s="2">
        <f>+C19-E19</f>
        <v>0</v>
      </c>
      <c r="G19" s="1">
        <v>0</v>
      </c>
      <c r="H19" s="2"/>
      <c r="I19" s="5" t="s">
        <v>25</v>
      </c>
    </row>
    <row r="20" spans="1:9" x14ac:dyDescent="0.25">
      <c r="A20" s="3">
        <v>44243</v>
      </c>
      <c r="B20" s="3">
        <v>44331</v>
      </c>
      <c r="C20" s="7">
        <v>20745500</v>
      </c>
      <c r="D20" s="6">
        <v>1</v>
      </c>
      <c r="E20" s="2">
        <v>20745500</v>
      </c>
      <c r="F20" s="2">
        <f>+C20-E20</f>
        <v>0</v>
      </c>
      <c r="G20" s="1">
        <v>0</v>
      </c>
      <c r="H20" s="2"/>
      <c r="I20" s="5" t="s">
        <v>26</v>
      </c>
    </row>
    <row r="21" spans="1:9" x14ac:dyDescent="0.25">
      <c r="A21" s="3">
        <v>44246</v>
      </c>
      <c r="B21" s="3">
        <v>44791</v>
      </c>
      <c r="C21" s="7">
        <v>103572000</v>
      </c>
      <c r="D21" s="6">
        <v>1</v>
      </c>
      <c r="E21" s="2">
        <v>155358000</v>
      </c>
      <c r="F21" s="2">
        <f t="shared" ref="F21:F27" si="0">+C21+H21-E21</f>
        <v>0</v>
      </c>
      <c r="G21" s="1">
        <v>1</v>
      </c>
      <c r="H21" s="2">
        <v>51786000</v>
      </c>
      <c r="I21" s="5" t="s">
        <v>27</v>
      </c>
    </row>
    <row r="22" spans="1:9" x14ac:dyDescent="0.25">
      <c r="A22" s="3">
        <v>44259</v>
      </c>
      <c r="B22" s="3">
        <v>44924</v>
      </c>
      <c r="C22" s="7">
        <v>3895700000</v>
      </c>
      <c r="D22" s="6">
        <v>1</v>
      </c>
      <c r="E22" s="2">
        <v>5461728770</v>
      </c>
      <c r="F22" s="2">
        <v>0</v>
      </c>
      <c r="G22" s="1">
        <v>1</v>
      </c>
      <c r="H22" s="2">
        <v>1655149230</v>
      </c>
      <c r="I22" s="5" t="s">
        <v>110</v>
      </c>
    </row>
    <row r="23" spans="1:9" x14ac:dyDescent="0.25">
      <c r="A23" s="3">
        <v>44250</v>
      </c>
      <c r="B23" s="3">
        <v>44734</v>
      </c>
      <c r="C23" s="7">
        <v>107268000</v>
      </c>
      <c r="D23" s="6">
        <v>1</v>
      </c>
      <c r="E23" s="2">
        <v>144096000</v>
      </c>
      <c r="F23" s="2">
        <f t="shared" si="0"/>
        <v>0</v>
      </c>
      <c r="G23" s="1">
        <v>1</v>
      </c>
      <c r="H23" s="2">
        <v>36828000</v>
      </c>
      <c r="I23" s="5" t="s">
        <v>28</v>
      </c>
    </row>
    <row r="24" spans="1:9" x14ac:dyDescent="0.25">
      <c r="A24" s="3">
        <v>44256</v>
      </c>
      <c r="B24" s="3">
        <v>45016</v>
      </c>
      <c r="C24" s="7">
        <v>285612599</v>
      </c>
      <c r="D24" s="6">
        <v>1</v>
      </c>
      <c r="E24" s="2">
        <v>279009013</v>
      </c>
      <c r="F24" s="2">
        <v>0</v>
      </c>
      <c r="G24" s="1">
        <v>0</v>
      </c>
      <c r="H24" s="2"/>
      <c r="I24" s="5" t="s">
        <v>33</v>
      </c>
    </row>
    <row r="25" spans="1:9" x14ac:dyDescent="0.25">
      <c r="A25" s="3">
        <v>44252</v>
      </c>
      <c r="B25" s="3">
        <v>44767</v>
      </c>
      <c r="C25" s="7">
        <v>35400000</v>
      </c>
      <c r="D25" s="6">
        <v>1</v>
      </c>
      <c r="E25" s="2">
        <v>50595000</v>
      </c>
      <c r="F25" s="2">
        <f t="shared" si="0"/>
        <v>0</v>
      </c>
      <c r="G25" s="1">
        <v>1</v>
      </c>
      <c r="H25" s="2">
        <v>15195000</v>
      </c>
      <c r="I25" s="5" t="s">
        <v>29</v>
      </c>
    </row>
    <row r="26" spans="1:9" x14ac:dyDescent="0.25">
      <c r="A26" s="3">
        <v>44275</v>
      </c>
      <c r="B26" s="3">
        <v>44639</v>
      </c>
      <c r="C26" s="7">
        <v>6715283</v>
      </c>
      <c r="D26" s="6">
        <v>1</v>
      </c>
      <c r="E26" s="2">
        <v>6715283</v>
      </c>
      <c r="F26" s="2">
        <f t="shared" si="0"/>
        <v>0</v>
      </c>
      <c r="G26" s="1">
        <v>0</v>
      </c>
      <c r="H26" s="2"/>
      <c r="I26" s="5" t="s">
        <v>30</v>
      </c>
    </row>
    <row r="27" spans="1:9" x14ac:dyDescent="0.25">
      <c r="A27" s="3">
        <v>44252</v>
      </c>
      <c r="B27" s="3">
        <v>44592</v>
      </c>
      <c r="C27" s="7">
        <v>31901855</v>
      </c>
      <c r="D27" s="6">
        <v>1</v>
      </c>
      <c r="E27" s="2">
        <v>31901855</v>
      </c>
      <c r="F27" s="2">
        <f t="shared" si="0"/>
        <v>0</v>
      </c>
      <c r="G27" s="1">
        <v>0</v>
      </c>
      <c r="H27" s="2"/>
      <c r="I27" s="5" t="s">
        <v>31</v>
      </c>
    </row>
    <row r="28" spans="1:9" x14ac:dyDescent="0.25">
      <c r="A28" s="3">
        <v>44258</v>
      </c>
      <c r="B28" s="3">
        <v>44559</v>
      </c>
      <c r="C28" s="7">
        <v>307999615</v>
      </c>
      <c r="D28" s="6">
        <v>1</v>
      </c>
      <c r="E28" s="2">
        <v>397523848</v>
      </c>
      <c r="F28" s="2">
        <v>0</v>
      </c>
      <c r="G28" s="1">
        <v>1</v>
      </c>
      <c r="H28" s="2">
        <v>111445417</v>
      </c>
      <c r="I28" s="5" t="s">
        <v>32</v>
      </c>
    </row>
    <row r="29" spans="1:9" x14ac:dyDescent="0.25">
      <c r="A29" s="3">
        <v>44263</v>
      </c>
      <c r="B29" s="3">
        <v>44439</v>
      </c>
      <c r="C29" s="7">
        <v>39000000</v>
      </c>
      <c r="D29" s="6">
        <v>1</v>
      </c>
      <c r="E29" s="2">
        <v>39000000</v>
      </c>
      <c r="F29" s="2">
        <f>+C29+H29-E29</f>
        <v>0</v>
      </c>
      <c r="G29" s="1">
        <v>0</v>
      </c>
      <c r="H29" s="2"/>
      <c r="I29" s="5" t="s">
        <v>34</v>
      </c>
    </row>
    <row r="30" spans="1:9" x14ac:dyDescent="0.25">
      <c r="A30" s="3">
        <v>44238</v>
      </c>
      <c r="B30" s="3">
        <v>44561</v>
      </c>
      <c r="C30" s="7">
        <v>52340000</v>
      </c>
      <c r="D30" s="6">
        <v>1</v>
      </c>
      <c r="E30" s="2">
        <v>50769800</v>
      </c>
      <c r="F30" s="2">
        <v>0</v>
      </c>
      <c r="G30" s="1">
        <v>0</v>
      </c>
      <c r="H30" s="2"/>
      <c r="I30" s="5" t="s">
        <v>35</v>
      </c>
    </row>
    <row r="31" spans="1:9" x14ac:dyDescent="0.25">
      <c r="A31" s="3">
        <v>44264</v>
      </c>
      <c r="B31" s="3">
        <v>44447</v>
      </c>
      <c r="C31" s="7">
        <v>16218000</v>
      </c>
      <c r="D31" s="6">
        <v>1</v>
      </c>
      <c r="E31" s="2">
        <v>16218000</v>
      </c>
      <c r="F31" s="2">
        <f>+C31+H31-E31</f>
        <v>0</v>
      </c>
      <c r="G31" s="1">
        <v>0</v>
      </c>
      <c r="H31" s="2"/>
      <c r="I31" s="5" t="s">
        <v>36</v>
      </c>
    </row>
    <row r="32" spans="1:9" x14ac:dyDescent="0.25">
      <c r="A32" s="3">
        <v>44266</v>
      </c>
      <c r="B32" s="3">
        <v>44561</v>
      </c>
      <c r="C32" s="7">
        <v>63979000</v>
      </c>
      <c r="D32" s="6">
        <v>1</v>
      </c>
      <c r="E32" s="2">
        <v>61842166</v>
      </c>
      <c r="F32" s="2">
        <v>0</v>
      </c>
      <c r="G32" s="1">
        <v>0</v>
      </c>
      <c r="H32" s="2"/>
      <c r="I32" s="5" t="s">
        <v>37</v>
      </c>
    </row>
    <row r="33" spans="1:9" x14ac:dyDescent="0.25">
      <c r="A33" s="3">
        <v>44279</v>
      </c>
      <c r="B33" s="3">
        <v>44553</v>
      </c>
      <c r="C33" s="7">
        <v>54000000</v>
      </c>
      <c r="D33" s="6">
        <v>1</v>
      </c>
      <c r="E33" s="2">
        <v>54000000</v>
      </c>
      <c r="F33" s="2">
        <f t="shared" ref="F33:F45" si="1">+C33+H33-E33</f>
        <v>0</v>
      </c>
      <c r="G33" s="1">
        <v>0</v>
      </c>
      <c r="H33" s="2"/>
      <c r="I33" s="5" t="s">
        <v>38</v>
      </c>
    </row>
    <row r="34" spans="1:9" x14ac:dyDescent="0.25">
      <c r="A34" s="3">
        <v>44279</v>
      </c>
      <c r="B34" s="3">
        <v>44553</v>
      </c>
      <c r="C34" s="7">
        <v>54000000</v>
      </c>
      <c r="D34" s="6">
        <v>1</v>
      </c>
      <c r="E34" s="2">
        <v>54000000</v>
      </c>
      <c r="F34" s="2">
        <f t="shared" si="1"/>
        <v>0</v>
      </c>
      <c r="G34" s="1">
        <v>0</v>
      </c>
      <c r="H34" s="2"/>
      <c r="I34" s="5" t="s">
        <v>39</v>
      </c>
    </row>
    <row r="35" spans="1:9" x14ac:dyDescent="0.25">
      <c r="A35" s="3">
        <v>44291</v>
      </c>
      <c r="B35" s="3">
        <v>44317</v>
      </c>
      <c r="C35" s="7">
        <v>1152000</v>
      </c>
      <c r="D35" s="6">
        <v>1</v>
      </c>
      <c r="E35" s="2">
        <v>1152000</v>
      </c>
      <c r="F35" s="2">
        <f t="shared" si="1"/>
        <v>0</v>
      </c>
      <c r="G35" s="1">
        <v>0</v>
      </c>
      <c r="H35" s="2"/>
      <c r="I35" s="5" t="s">
        <v>40</v>
      </c>
    </row>
    <row r="36" spans="1:9" x14ac:dyDescent="0.25">
      <c r="A36" s="3">
        <v>44285</v>
      </c>
      <c r="B36" s="3">
        <v>44308</v>
      </c>
      <c r="C36" s="7">
        <v>2718000</v>
      </c>
      <c r="D36" s="6">
        <v>1</v>
      </c>
      <c r="E36" s="2">
        <v>2718000</v>
      </c>
      <c r="F36" s="2">
        <f t="shared" si="1"/>
        <v>0</v>
      </c>
      <c r="G36" s="1">
        <v>0</v>
      </c>
      <c r="H36" s="2"/>
      <c r="I36" s="5" t="s">
        <v>41</v>
      </c>
    </row>
    <row r="37" spans="1:9" x14ac:dyDescent="0.25">
      <c r="A37" s="3">
        <v>44293</v>
      </c>
      <c r="B37" s="3">
        <v>44308</v>
      </c>
      <c r="C37" s="7">
        <v>6152400</v>
      </c>
      <c r="D37" s="6">
        <v>1</v>
      </c>
      <c r="E37" s="2">
        <v>6152400</v>
      </c>
      <c r="F37" s="2">
        <f t="shared" si="1"/>
        <v>0</v>
      </c>
      <c r="G37" s="1">
        <v>0</v>
      </c>
      <c r="H37" s="2"/>
      <c r="I37" s="5" t="s">
        <v>42</v>
      </c>
    </row>
    <row r="38" spans="1:9" x14ac:dyDescent="0.25">
      <c r="A38" s="3">
        <v>44281</v>
      </c>
      <c r="B38" s="3">
        <v>44341</v>
      </c>
      <c r="C38" s="7">
        <v>9200000</v>
      </c>
      <c r="D38" s="6">
        <v>1</v>
      </c>
      <c r="E38" s="2">
        <v>9200000</v>
      </c>
      <c r="F38" s="2">
        <f t="shared" si="1"/>
        <v>0</v>
      </c>
      <c r="G38" s="1">
        <v>0</v>
      </c>
      <c r="H38" s="2"/>
      <c r="I38" s="5" t="s">
        <v>43</v>
      </c>
    </row>
    <row r="39" spans="1:9" x14ac:dyDescent="0.25">
      <c r="A39" s="3">
        <v>44294</v>
      </c>
      <c r="B39" s="3">
        <v>44834</v>
      </c>
      <c r="C39" s="7">
        <v>363285000</v>
      </c>
      <c r="D39" s="6">
        <v>1</v>
      </c>
      <c r="E39" s="2">
        <v>544547787</v>
      </c>
      <c r="F39" s="2">
        <v>0</v>
      </c>
      <c r="G39" s="1">
        <v>2</v>
      </c>
      <c r="H39" s="2">
        <v>181262797</v>
      </c>
      <c r="I39" s="5" t="s">
        <v>44</v>
      </c>
    </row>
    <row r="40" spans="1:9" x14ac:dyDescent="0.25">
      <c r="A40" s="3">
        <v>44293</v>
      </c>
      <c r="B40" s="3">
        <v>44383</v>
      </c>
      <c r="C40" s="7">
        <v>14523000</v>
      </c>
      <c r="D40" s="6">
        <v>1</v>
      </c>
      <c r="E40" s="2">
        <v>14523000</v>
      </c>
      <c r="F40" s="2">
        <f t="shared" si="1"/>
        <v>0</v>
      </c>
      <c r="G40" s="1">
        <v>0</v>
      </c>
      <c r="H40" s="2"/>
      <c r="I40" s="5" t="s">
        <v>45</v>
      </c>
    </row>
    <row r="41" spans="1:9" x14ac:dyDescent="0.25">
      <c r="A41" s="3">
        <v>44293</v>
      </c>
      <c r="B41" s="3">
        <v>44414</v>
      </c>
      <c r="C41" s="7">
        <v>17284000</v>
      </c>
      <c r="D41" s="6">
        <v>1</v>
      </c>
      <c r="E41" s="2">
        <v>17284000</v>
      </c>
      <c r="F41" s="2">
        <f t="shared" si="1"/>
        <v>0</v>
      </c>
      <c r="G41" s="1">
        <v>0</v>
      </c>
      <c r="H41" s="2"/>
      <c r="I41" s="5" t="s">
        <v>46</v>
      </c>
    </row>
    <row r="42" spans="1:9" x14ac:dyDescent="0.25">
      <c r="A42" s="3">
        <v>44294</v>
      </c>
      <c r="B42" s="3">
        <v>44798</v>
      </c>
      <c r="C42" s="7">
        <v>41347837</v>
      </c>
      <c r="D42" s="6">
        <v>1</v>
      </c>
      <c r="E42" s="2">
        <v>59544332</v>
      </c>
      <c r="F42" s="2">
        <f t="shared" si="1"/>
        <v>0</v>
      </c>
      <c r="G42" s="1">
        <v>0</v>
      </c>
      <c r="H42" s="2">
        <v>18196495</v>
      </c>
      <c r="I42" s="5" t="s">
        <v>47</v>
      </c>
    </row>
    <row r="43" spans="1:9" x14ac:dyDescent="0.25">
      <c r="A43" s="3">
        <v>44306</v>
      </c>
      <c r="B43" s="3">
        <v>44488</v>
      </c>
      <c r="C43" s="7">
        <v>14850000</v>
      </c>
      <c r="D43" s="6">
        <v>1</v>
      </c>
      <c r="E43" s="2">
        <v>22050000</v>
      </c>
      <c r="F43" s="2">
        <f t="shared" si="1"/>
        <v>0</v>
      </c>
      <c r="G43" s="1">
        <v>0</v>
      </c>
      <c r="H43" s="2">
        <v>7200000</v>
      </c>
      <c r="I43" s="5" t="s">
        <v>48</v>
      </c>
    </row>
    <row r="44" spans="1:9" x14ac:dyDescent="0.25">
      <c r="A44" s="3">
        <v>44309</v>
      </c>
      <c r="B44" s="3">
        <v>44795</v>
      </c>
      <c r="C44" s="7">
        <v>24000000</v>
      </c>
      <c r="D44" s="6">
        <v>1</v>
      </c>
      <c r="E44" s="2">
        <v>13953879</v>
      </c>
      <c r="F44" s="2">
        <v>0</v>
      </c>
      <c r="G44" s="1">
        <v>0</v>
      </c>
      <c r="H44" s="2"/>
      <c r="I44" s="5" t="s">
        <v>49</v>
      </c>
    </row>
    <row r="45" spans="1:9" x14ac:dyDescent="0.25">
      <c r="A45" s="3">
        <v>44317</v>
      </c>
      <c r="B45" s="3">
        <v>44773</v>
      </c>
      <c r="C45" s="7">
        <v>58697023</v>
      </c>
      <c r="D45" s="6">
        <v>1</v>
      </c>
      <c r="E45" s="2">
        <v>73697023</v>
      </c>
      <c r="F45" s="2">
        <f t="shared" si="1"/>
        <v>0</v>
      </c>
      <c r="G45" s="1">
        <v>0</v>
      </c>
      <c r="H45" s="2">
        <v>15000000</v>
      </c>
      <c r="I45" s="5" t="s">
        <v>50</v>
      </c>
    </row>
    <row r="46" spans="1:9" x14ac:dyDescent="0.25">
      <c r="A46" s="3">
        <v>44321</v>
      </c>
      <c r="B46" s="3">
        <v>44473</v>
      </c>
      <c r="C46" s="7">
        <v>45400000</v>
      </c>
      <c r="D46" s="6">
        <v>1</v>
      </c>
      <c r="E46" s="2">
        <v>44819929</v>
      </c>
      <c r="F46" s="2">
        <v>0</v>
      </c>
      <c r="G46" s="1">
        <v>0</v>
      </c>
      <c r="H46" s="2"/>
      <c r="I46" s="5" t="s">
        <v>51</v>
      </c>
    </row>
    <row r="47" spans="1:9" x14ac:dyDescent="0.25">
      <c r="A47" s="3">
        <v>44326</v>
      </c>
      <c r="B47" s="3">
        <v>44690</v>
      </c>
      <c r="C47" s="7">
        <v>333200</v>
      </c>
      <c r="D47" s="6">
        <v>1</v>
      </c>
      <c r="E47" s="2">
        <v>333200</v>
      </c>
      <c r="F47" s="2">
        <f>+C47+H47-E47</f>
        <v>0</v>
      </c>
      <c r="G47" s="1">
        <v>0</v>
      </c>
      <c r="H47" s="2"/>
      <c r="I47" s="5" t="s">
        <v>54</v>
      </c>
    </row>
    <row r="48" spans="1:9" x14ac:dyDescent="0.25">
      <c r="A48" s="3">
        <v>44329</v>
      </c>
      <c r="B48" s="3">
        <v>44561</v>
      </c>
      <c r="C48" s="7">
        <v>7093331</v>
      </c>
      <c r="D48" s="6">
        <v>1</v>
      </c>
      <c r="E48" s="2">
        <v>7093331</v>
      </c>
      <c r="F48" s="2">
        <f>+C48+H48-E48</f>
        <v>0</v>
      </c>
      <c r="G48" s="1">
        <v>0</v>
      </c>
      <c r="H48" s="2"/>
      <c r="I48" s="5" t="s">
        <v>53</v>
      </c>
    </row>
    <row r="49" spans="1:9" x14ac:dyDescent="0.25">
      <c r="A49" s="3">
        <v>44341</v>
      </c>
      <c r="B49" s="3">
        <v>45436</v>
      </c>
      <c r="C49" s="7">
        <v>92838564</v>
      </c>
      <c r="D49" s="6">
        <v>0.96040000000000003</v>
      </c>
      <c r="E49" s="2">
        <v>101276740</v>
      </c>
      <c r="F49" s="2">
        <v>0</v>
      </c>
      <c r="G49" s="1">
        <v>2</v>
      </c>
      <c r="H49" s="2">
        <v>12611448</v>
      </c>
      <c r="I49" s="5" t="s">
        <v>52</v>
      </c>
    </row>
    <row r="50" spans="1:9" x14ac:dyDescent="0.25">
      <c r="A50" s="3">
        <v>44330</v>
      </c>
      <c r="B50" s="3">
        <v>44694</v>
      </c>
      <c r="C50" s="7">
        <v>110592000</v>
      </c>
      <c r="D50" s="6">
        <v>1</v>
      </c>
      <c r="E50" s="2">
        <v>108464000</v>
      </c>
      <c r="F50" s="2">
        <v>0</v>
      </c>
      <c r="G50" s="1">
        <v>0</v>
      </c>
      <c r="H50" s="2"/>
      <c r="I50" s="5" t="s">
        <v>55</v>
      </c>
    </row>
    <row r="51" spans="1:9" x14ac:dyDescent="0.25">
      <c r="A51" s="3">
        <v>44330</v>
      </c>
      <c r="B51" s="3">
        <v>44482</v>
      </c>
      <c r="C51" s="7">
        <v>40000000</v>
      </c>
      <c r="D51" s="6">
        <v>1</v>
      </c>
      <c r="E51" s="2">
        <v>43758000</v>
      </c>
      <c r="F51" s="2">
        <v>0</v>
      </c>
      <c r="G51" s="1">
        <v>0</v>
      </c>
      <c r="H51" s="2">
        <v>20000000</v>
      </c>
      <c r="I51" s="5" t="s">
        <v>56</v>
      </c>
    </row>
    <row r="52" spans="1:9" x14ac:dyDescent="0.25">
      <c r="A52" s="3">
        <v>44330</v>
      </c>
      <c r="B52" s="3">
        <v>44452</v>
      </c>
      <c r="C52" s="7">
        <v>148900000</v>
      </c>
      <c r="D52" s="6">
        <v>1</v>
      </c>
      <c r="E52" s="2">
        <v>0</v>
      </c>
      <c r="F52" s="2">
        <v>0</v>
      </c>
      <c r="G52" s="1">
        <v>0</v>
      </c>
      <c r="H52" s="2"/>
      <c r="I52" s="5" t="s">
        <v>57</v>
      </c>
    </row>
    <row r="53" spans="1:9" x14ac:dyDescent="0.25">
      <c r="A53" s="3">
        <v>44335</v>
      </c>
      <c r="B53" s="3">
        <v>44518</v>
      </c>
      <c r="C53" s="7">
        <v>31404000</v>
      </c>
      <c r="D53" s="6">
        <v>1</v>
      </c>
      <c r="E53" s="2">
        <v>41872000</v>
      </c>
      <c r="F53" s="2">
        <f t="shared" ref="F53:F65" si="2">+C53+H53-E53</f>
        <v>0</v>
      </c>
      <c r="G53" s="1">
        <v>0</v>
      </c>
      <c r="H53" s="2">
        <v>10468000</v>
      </c>
      <c r="I53" s="5" t="s">
        <v>58</v>
      </c>
    </row>
    <row r="54" spans="1:9" x14ac:dyDescent="0.25">
      <c r="A54" s="3">
        <v>44337</v>
      </c>
      <c r="B54" s="3">
        <v>44732</v>
      </c>
      <c r="C54" s="7">
        <v>40690000</v>
      </c>
      <c r="D54" s="6">
        <v>1</v>
      </c>
      <c r="E54" s="2">
        <v>53263000</v>
      </c>
      <c r="F54" s="2">
        <f t="shared" si="2"/>
        <v>0</v>
      </c>
      <c r="G54" s="1">
        <v>0</v>
      </c>
      <c r="H54" s="2">
        <v>12573000</v>
      </c>
      <c r="I54" s="9" t="s">
        <v>59</v>
      </c>
    </row>
    <row r="55" spans="1:9" x14ac:dyDescent="0.25">
      <c r="A55" s="3">
        <v>44341</v>
      </c>
      <c r="B55" s="3">
        <v>44357</v>
      </c>
      <c r="C55" s="7">
        <v>9908892</v>
      </c>
      <c r="D55" s="6">
        <v>1</v>
      </c>
      <c r="E55" s="2">
        <v>9908892</v>
      </c>
      <c r="F55" s="2">
        <f t="shared" si="2"/>
        <v>0</v>
      </c>
      <c r="G55" s="1">
        <v>0</v>
      </c>
      <c r="H55" s="2"/>
      <c r="I55" s="5" t="s">
        <v>60</v>
      </c>
    </row>
    <row r="56" spans="1:9" x14ac:dyDescent="0.25">
      <c r="A56" s="3">
        <v>44343</v>
      </c>
      <c r="B56" s="3">
        <v>44618</v>
      </c>
      <c r="C56" s="7">
        <v>4709306</v>
      </c>
      <c r="D56" s="6">
        <v>1</v>
      </c>
      <c r="E56" s="2">
        <v>4709306</v>
      </c>
      <c r="F56" s="2">
        <f t="shared" si="2"/>
        <v>0</v>
      </c>
      <c r="G56" s="1">
        <v>0</v>
      </c>
      <c r="H56" s="2"/>
      <c r="I56" s="9" t="s">
        <v>61</v>
      </c>
    </row>
    <row r="57" spans="1:9" x14ac:dyDescent="0.25">
      <c r="A57" s="3">
        <v>44348</v>
      </c>
      <c r="B57" s="3">
        <v>44561</v>
      </c>
      <c r="C57" s="7">
        <v>35000000</v>
      </c>
      <c r="D57" s="6">
        <v>1</v>
      </c>
      <c r="E57" s="2">
        <v>35000000</v>
      </c>
      <c r="F57" s="2">
        <f t="shared" si="2"/>
        <v>0</v>
      </c>
      <c r="G57" s="1">
        <v>0</v>
      </c>
      <c r="H57" s="2"/>
      <c r="I57" s="9" t="s">
        <v>62</v>
      </c>
    </row>
    <row r="58" spans="1:9" x14ac:dyDescent="0.25">
      <c r="A58" s="3">
        <v>44365</v>
      </c>
      <c r="B58" s="3">
        <v>44547</v>
      </c>
      <c r="C58" s="7">
        <v>25926000</v>
      </c>
      <c r="D58" s="6">
        <v>1</v>
      </c>
      <c r="E58" s="2">
        <v>30247000</v>
      </c>
      <c r="F58" s="2">
        <f t="shared" si="2"/>
        <v>0</v>
      </c>
      <c r="G58" s="1">
        <v>1</v>
      </c>
      <c r="H58" s="2">
        <v>4321000</v>
      </c>
      <c r="I58" s="5" t="s">
        <v>63</v>
      </c>
    </row>
    <row r="59" spans="1:9" x14ac:dyDescent="0.25">
      <c r="A59" s="3">
        <v>44370</v>
      </c>
      <c r="B59" s="3">
        <v>44754</v>
      </c>
      <c r="C59" s="7">
        <v>50910020</v>
      </c>
      <c r="D59" s="6">
        <v>1</v>
      </c>
      <c r="E59" s="2">
        <v>51640020</v>
      </c>
      <c r="F59" s="2">
        <f t="shared" si="2"/>
        <v>0</v>
      </c>
      <c r="G59" s="1">
        <v>1</v>
      </c>
      <c r="H59" s="2">
        <v>730000</v>
      </c>
      <c r="I59" s="5" t="s">
        <v>64</v>
      </c>
    </row>
    <row r="60" spans="1:9" x14ac:dyDescent="0.25">
      <c r="A60" s="3">
        <v>44365</v>
      </c>
      <c r="B60" s="3">
        <v>44394</v>
      </c>
      <c r="C60" s="7">
        <v>24388062</v>
      </c>
      <c r="D60" s="6">
        <v>1</v>
      </c>
      <c r="E60" s="2">
        <v>24388062</v>
      </c>
      <c r="F60" s="2">
        <f t="shared" si="2"/>
        <v>0</v>
      </c>
      <c r="G60" s="1">
        <v>0</v>
      </c>
      <c r="H60" s="2"/>
      <c r="I60" s="5" t="s">
        <v>65</v>
      </c>
    </row>
    <row r="61" spans="1:9" x14ac:dyDescent="0.25">
      <c r="A61" s="3">
        <v>44372</v>
      </c>
      <c r="B61" s="3">
        <v>44524</v>
      </c>
      <c r="C61" s="7">
        <v>16000000</v>
      </c>
      <c r="D61" s="6">
        <v>1</v>
      </c>
      <c r="E61" s="2">
        <v>21653333</v>
      </c>
      <c r="F61" s="2">
        <f t="shared" si="2"/>
        <v>0</v>
      </c>
      <c r="G61" s="1">
        <v>1</v>
      </c>
      <c r="H61" s="2">
        <v>5653333</v>
      </c>
      <c r="I61" s="9" t="s">
        <v>66</v>
      </c>
    </row>
    <row r="62" spans="1:9" x14ac:dyDescent="0.25">
      <c r="A62" s="3">
        <v>44399</v>
      </c>
      <c r="B62" s="3">
        <v>44763</v>
      </c>
      <c r="C62" s="7">
        <v>12830000</v>
      </c>
      <c r="D62" s="6">
        <v>1</v>
      </c>
      <c r="E62" s="2">
        <v>12829992</v>
      </c>
      <c r="F62" s="2">
        <f t="shared" si="2"/>
        <v>8</v>
      </c>
      <c r="G62" s="1">
        <v>0</v>
      </c>
      <c r="H62" s="2"/>
      <c r="I62" s="9" t="s">
        <v>67</v>
      </c>
    </row>
    <row r="63" spans="1:9" x14ac:dyDescent="0.25">
      <c r="A63" s="3">
        <v>44404</v>
      </c>
      <c r="B63" s="3">
        <v>44651</v>
      </c>
      <c r="C63" s="7">
        <v>92593564</v>
      </c>
      <c r="D63" s="6">
        <v>1</v>
      </c>
      <c r="E63" s="2">
        <v>92593564</v>
      </c>
      <c r="F63" s="2">
        <f t="shared" si="2"/>
        <v>0</v>
      </c>
      <c r="G63" s="1">
        <v>0</v>
      </c>
      <c r="H63" s="2"/>
      <c r="I63" s="5" t="s">
        <v>69</v>
      </c>
    </row>
    <row r="64" spans="1:9" x14ac:dyDescent="0.25">
      <c r="A64" s="3">
        <v>44390</v>
      </c>
      <c r="B64" s="3">
        <v>44573</v>
      </c>
      <c r="C64" s="7">
        <v>11307915</v>
      </c>
      <c r="D64" s="6">
        <v>1</v>
      </c>
      <c r="E64" s="2">
        <v>11307915</v>
      </c>
      <c r="F64" s="2">
        <f t="shared" si="2"/>
        <v>0</v>
      </c>
      <c r="G64" s="1">
        <v>0</v>
      </c>
      <c r="H64" s="2"/>
      <c r="I64" s="9" t="s">
        <v>68</v>
      </c>
    </row>
    <row r="65" spans="1:9" x14ac:dyDescent="0.25">
      <c r="A65" s="3">
        <v>44400</v>
      </c>
      <c r="B65" s="3">
        <v>44703</v>
      </c>
      <c r="C65" s="7">
        <v>73110000</v>
      </c>
      <c r="D65" s="6">
        <v>1</v>
      </c>
      <c r="E65" s="2">
        <v>73110000</v>
      </c>
      <c r="F65" s="2">
        <f t="shared" si="2"/>
        <v>0</v>
      </c>
      <c r="G65" s="1">
        <v>0</v>
      </c>
      <c r="H65" s="2"/>
      <c r="I65" s="9" t="s">
        <v>70</v>
      </c>
    </row>
    <row r="66" spans="1:9" x14ac:dyDescent="0.25">
      <c r="A66" s="3">
        <v>44410</v>
      </c>
      <c r="B66" s="3">
        <v>44712</v>
      </c>
      <c r="C66" s="7">
        <v>34523988</v>
      </c>
      <c r="D66" s="6">
        <v>1</v>
      </c>
      <c r="E66" s="2">
        <v>27234972</v>
      </c>
      <c r="F66" s="2">
        <v>0</v>
      </c>
      <c r="G66" s="1">
        <v>0</v>
      </c>
      <c r="H66" s="2"/>
      <c r="I66" s="9" t="s">
        <v>71</v>
      </c>
    </row>
    <row r="67" spans="1:9" x14ac:dyDescent="0.25">
      <c r="A67" s="3">
        <v>44413</v>
      </c>
      <c r="B67" s="3">
        <v>44434</v>
      </c>
      <c r="C67" s="7">
        <v>7280000</v>
      </c>
      <c r="D67" s="6">
        <v>1</v>
      </c>
      <c r="E67" s="2">
        <v>7280000</v>
      </c>
      <c r="F67" s="2">
        <f>+C67+H67-E67</f>
        <v>0</v>
      </c>
      <c r="G67" s="1">
        <v>0</v>
      </c>
      <c r="H67" s="2"/>
      <c r="I67" s="9" t="s">
        <v>72</v>
      </c>
    </row>
    <row r="68" spans="1:9" x14ac:dyDescent="0.25">
      <c r="A68" s="3">
        <v>44420</v>
      </c>
      <c r="B68" s="3">
        <v>44598</v>
      </c>
      <c r="C68" s="7">
        <v>49999950</v>
      </c>
      <c r="D68" s="6">
        <v>1</v>
      </c>
      <c r="E68" s="2">
        <v>4423950</v>
      </c>
      <c r="F68" s="2">
        <v>0</v>
      </c>
      <c r="G68" s="1">
        <v>0</v>
      </c>
      <c r="H68" s="2"/>
      <c r="I68" s="9" t="s">
        <v>73</v>
      </c>
    </row>
    <row r="69" spans="1:9" x14ac:dyDescent="0.25">
      <c r="A69" s="3">
        <v>44428</v>
      </c>
      <c r="B69" s="3">
        <v>44597</v>
      </c>
      <c r="C69" s="7">
        <v>31982500</v>
      </c>
      <c r="D69" s="6">
        <v>1</v>
      </c>
      <c r="E69" s="2">
        <v>30625667</v>
      </c>
      <c r="F69" s="2">
        <v>0</v>
      </c>
      <c r="G69" s="1">
        <v>0</v>
      </c>
      <c r="H69" s="2"/>
      <c r="I69" s="9" t="s">
        <v>74</v>
      </c>
    </row>
    <row r="70" spans="1:9" x14ac:dyDescent="0.25">
      <c r="A70" s="3">
        <v>44428</v>
      </c>
      <c r="B70" s="3">
        <v>44549</v>
      </c>
      <c r="C70" s="7">
        <v>10812000</v>
      </c>
      <c r="D70" s="6">
        <v>1</v>
      </c>
      <c r="E70" s="2">
        <v>13515000</v>
      </c>
      <c r="F70" s="2">
        <f>+C70+H70-E70</f>
        <v>0</v>
      </c>
      <c r="G70" s="1">
        <v>1</v>
      </c>
      <c r="H70" s="2">
        <v>2703000</v>
      </c>
      <c r="I70" s="5" t="s">
        <v>75</v>
      </c>
    </row>
    <row r="71" spans="1:9" x14ac:dyDescent="0.25">
      <c r="A71" s="3">
        <v>44447</v>
      </c>
      <c r="B71" s="3">
        <v>44811</v>
      </c>
      <c r="C71" s="7">
        <v>78000000</v>
      </c>
      <c r="D71" s="6">
        <v>1</v>
      </c>
      <c r="E71" s="2">
        <v>78000000</v>
      </c>
      <c r="F71" s="2">
        <f>+C71+H71-E71</f>
        <v>0</v>
      </c>
      <c r="G71" s="1">
        <v>0</v>
      </c>
      <c r="H71" s="2"/>
      <c r="I71" s="5" t="s">
        <v>76</v>
      </c>
    </row>
    <row r="72" spans="1:9" x14ac:dyDescent="0.25">
      <c r="A72" s="3">
        <v>44448</v>
      </c>
      <c r="B72" s="3">
        <v>44812</v>
      </c>
      <c r="C72" s="7">
        <v>33409080</v>
      </c>
      <c r="D72" s="6">
        <v>1</v>
      </c>
      <c r="E72" s="2">
        <v>33409080</v>
      </c>
      <c r="F72" s="2">
        <f>+C72+H72-E72</f>
        <v>0</v>
      </c>
      <c r="G72" s="1">
        <v>0</v>
      </c>
      <c r="H72" s="2"/>
      <c r="I72" s="5" t="s">
        <v>77</v>
      </c>
    </row>
    <row r="73" spans="1:9" x14ac:dyDescent="0.25">
      <c r="A73" s="3">
        <v>44459</v>
      </c>
      <c r="B73" s="3">
        <v>44580</v>
      </c>
      <c r="C73" s="7">
        <v>16276000</v>
      </c>
      <c r="D73" s="6">
        <v>1</v>
      </c>
      <c r="E73" s="2">
        <v>16276000</v>
      </c>
      <c r="F73" s="2">
        <f t="shared" ref="F73:F103" si="3">+C73+H73-E73</f>
        <v>0</v>
      </c>
      <c r="G73" s="1">
        <v>0</v>
      </c>
      <c r="H73" s="2"/>
      <c r="I73" s="9" t="s">
        <v>78</v>
      </c>
    </row>
    <row r="74" spans="1:9" x14ac:dyDescent="0.25">
      <c r="A74" s="3">
        <v>44460</v>
      </c>
      <c r="B74" s="3">
        <v>44469</v>
      </c>
      <c r="C74" s="7">
        <v>714000</v>
      </c>
      <c r="D74" s="6">
        <v>1</v>
      </c>
      <c r="E74" s="2">
        <v>1071000</v>
      </c>
      <c r="F74" s="2">
        <f t="shared" si="3"/>
        <v>0</v>
      </c>
      <c r="G74" s="1">
        <v>1</v>
      </c>
      <c r="H74" s="2">
        <v>357000</v>
      </c>
      <c r="I74" s="9" t="s">
        <v>79</v>
      </c>
    </row>
    <row r="75" spans="1:9" x14ac:dyDescent="0.25">
      <c r="A75" s="3">
        <v>44480</v>
      </c>
      <c r="B75" s="3">
        <v>44510</v>
      </c>
      <c r="C75" s="7">
        <v>44041787</v>
      </c>
      <c r="D75" s="6">
        <v>1</v>
      </c>
      <c r="E75" s="2">
        <v>44041787</v>
      </c>
      <c r="F75" s="2">
        <f t="shared" si="3"/>
        <v>0</v>
      </c>
      <c r="G75" s="1">
        <v>0</v>
      </c>
      <c r="H75" s="2"/>
      <c r="I75" s="5" t="s">
        <v>80</v>
      </c>
    </row>
    <row r="76" spans="1:9" x14ac:dyDescent="0.25">
      <c r="A76" s="3">
        <v>44470</v>
      </c>
      <c r="B76" s="3">
        <v>44510</v>
      </c>
      <c r="C76" s="7">
        <v>15603161</v>
      </c>
      <c r="D76" s="6">
        <v>1</v>
      </c>
      <c r="E76" s="2">
        <v>15603161</v>
      </c>
      <c r="F76" s="2">
        <f t="shared" si="3"/>
        <v>0</v>
      </c>
      <c r="G76" s="1">
        <v>0</v>
      </c>
      <c r="H76" s="2"/>
      <c r="I76" s="5" t="s">
        <v>81</v>
      </c>
    </row>
    <row r="77" spans="1:9" x14ac:dyDescent="0.25">
      <c r="A77" s="3">
        <v>44477</v>
      </c>
      <c r="B77" s="3">
        <v>44552</v>
      </c>
      <c r="C77" s="7">
        <v>16250000</v>
      </c>
      <c r="D77" s="6">
        <v>1</v>
      </c>
      <c r="E77" s="2">
        <v>16250000</v>
      </c>
      <c r="F77" s="2">
        <f t="shared" si="3"/>
        <v>0</v>
      </c>
      <c r="G77" s="1">
        <v>0</v>
      </c>
      <c r="H77" s="2"/>
      <c r="I77" s="5" t="s">
        <v>82</v>
      </c>
    </row>
    <row r="78" spans="1:9" x14ac:dyDescent="0.25">
      <c r="A78" s="3">
        <v>44484</v>
      </c>
      <c r="B78" s="3">
        <v>44957</v>
      </c>
      <c r="C78" s="7">
        <v>20730663</v>
      </c>
      <c r="D78" s="6">
        <v>1</v>
      </c>
      <c r="E78" s="2">
        <v>20730663</v>
      </c>
      <c r="F78" s="2">
        <f t="shared" si="3"/>
        <v>0</v>
      </c>
      <c r="G78" s="1">
        <v>0</v>
      </c>
      <c r="H78" s="2"/>
      <c r="I78" s="5" t="s">
        <v>84</v>
      </c>
    </row>
    <row r="79" spans="1:9" x14ac:dyDescent="0.25">
      <c r="A79" s="3">
        <v>44477</v>
      </c>
      <c r="B79" s="3">
        <v>44561</v>
      </c>
      <c r="C79" s="7">
        <v>21933000</v>
      </c>
      <c r="D79" s="6">
        <v>1</v>
      </c>
      <c r="E79" s="2">
        <v>21933000</v>
      </c>
      <c r="F79" s="2">
        <f t="shared" si="3"/>
        <v>0</v>
      </c>
      <c r="G79" s="1">
        <v>0</v>
      </c>
      <c r="H79" s="2"/>
      <c r="I79" s="5" t="s">
        <v>83</v>
      </c>
    </row>
    <row r="80" spans="1:9" x14ac:dyDescent="0.25">
      <c r="A80" s="3">
        <v>44484</v>
      </c>
      <c r="B80" s="3">
        <v>44559</v>
      </c>
      <c r="C80" s="7">
        <v>2500000</v>
      </c>
      <c r="D80" s="6">
        <v>1</v>
      </c>
      <c r="E80" s="2">
        <v>2500000</v>
      </c>
      <c r="F80" s="2">
        <f t="shared" si="3"/>
        <v>0</v>
      </c>
      <c r="G80" s="1">
        <v>0</v>
      </c>
      <c r="H80" s="2"/>
      <c r="I80" s="5" t="s">
        <v>86</v>
      </c>
    </row>
    <row r="81" spans="1:9" x14ac:dyDescent="0.25">
      <c r="A81" s="3">
        <v>44481</v>
      </c>
      <c r="B81" s="3">
        <v>44496</v>
      </c>
      <c r="C81" s="7">
        <v>5564400</v>
      </c>
      <c r="D81" s="6">
        <v>1</v>
      </c>
      <c r="E81" s="2">
        <v>5564400</v>
      </c>
      <c r="F81" s="2">
        <f t="shared" si="3"/>
        <v>0</v>
      </c>
      <c r="G81" s="1">
        <v>0</v>
      </c>
      <c r="H81" s="2"/>
      <c r="I81" s="5" t="s">
        <v>85</v>
      </c>
    </row>
    <row r="82" spans="1:9" x14ac:dyDescent="0.25">
      <c r="A82" s="3">
        <v>44512</v>
      </c>
      <c r="B82" s="3">
        <v>44572</v>
      </c>
      <c r="C82" s="7">
        <v>15625000</v>
      </c>
      <c r="D82" s="6">
        <v>1</v>
      </c>
      <c r="E82" s="2">
        <v>15625000</v>
      </c>
      <c r="F82" s="2">
        <f t="shared" si="3"/>
        <v>0</v>
      </c>
      <c r="G82" s="1">
        <v>0</v>
      </c>
      <c r="H82" s="2"/>
      <c r="I82" s="5" t="s">
        <v>87</v>
      </c>
    </row>
    <row r="83" spans="1:9" x14ac:dyDescent="0.25">
      <c r="A83" s="3">
        <v>44498</v>
      </c>
      <c r="B83" s="3">
        <v>44574</v>
      </c>
      <c r="C83" s="7">
        <v>2500000</v>
      </c>
      <c r="D83" s="6">
        <v>1</v>
      </c>
      <c r="E83" s="2">
        <v>2500000</v>
      </c>
      <c r="F83" s="2">
        <f t="shared" si="3"/>
        <v>0</v>
      </c>
      <c r="G83" s="1">
        <v>0</v>
      </c>
      <c r="H83" s="2"/>
      <c r="I83" s="5" t="s">
        <v>88</v>
      </c>
    </row>
    <row r="84" spans="1:9" x14ac:dyDescent="0.25">
      <c r="A84" s="3">
        <v>44496</v>
      </c>
      <c r="B84" s="3">
        <v>44556</v>
      </c>
      <c r="C84" s="7">
        <v>5880000</v>
      </c>
      <c r="D84" s="6">
        <v>1</v>
      </c>
      <c r="E84" s="2">
        <v>5880000</v>
      </c>
      <c r="F84" s="2">
        <f t="shared" si="3"/>
        <v>0</v>
      </c>
      <c r="G84" s="1">
        <v>0</v>
      </c>
      <c r="H84" s="2"/>
      <c r="I84" s="5" t="s">
        <v>89</v>
      </c>
    </row>
    <row r="85" spans="1:9" x14ac:dyDescent="0.25">
      <c r="A85" s="3">
        <v>44511</v>
      </c>
      <c r="B85" s="3">
        <v>44895</v>
      </c>
      <c r="C85" s="7">
        <v>500000000</v>
      </c>
      <c r="D85" s="6">
        <v>1</v>
      </c>
      <c r="E85" s="2">
        <v>506215747</v>
      </c>
      <c r="F85" s="2">
        <f t="shared" si="3"/>
        <v>0</v>
      </c>
      <c r="G85" s="1">
        <v>1</v>
      </c>
      <c r="H85" s="2">
        <v>6215747</v>
      </c>
      <c r="I85" s="5" t="s">
        <v>108</v>
      </c>
    </row>
    <row r="86" spans="1:9" x14ac:dyDescent="0.25">
      <c r="A86" s="3">
        <v>44510</v>
      </c>
      <c r="B86" s="3">
        <v>44558</v>
      </c>
      <c r="C86" s="7">
        <v>7348000</v>
      </c>
      <c r="D86" s="6">
        <v>1</v>
      </c>
      <c r="E86" s="2">
        <v>7348000</v>
      </c>
      <c r="F86" s="2">
        <f t="shared" si="3"/>
        <v>0</v>
      </c>
      <c r="G86" s="1">
        <v>0</v>
      </c>
      <c r="H86" s="2"/>
      <c r="I86" s="5" t="s">
        <v>90</v>
      </c>
    </row>
    <row r="87" spans="1:9" x14ac:dyDescent="0.25">
      <c r="A87" s="3">
        <v>44516</v>
      </c>
      <c r="B87" s="3">
        <v>45107</v>
      </c>
      <c r="C87" s="7">
        <v>1504350000</v>
      </c>
      <c r="D87" s="6">
        <v>1</v>
      </c>
      <c r="E87" s="2">
        <v>2219389050</v>
      </c>
      <c r="F87" s="2">
        <v>0</v>
      </c>
      <c r="G87" s="1">
        <v>1</v>
      </c>
      <c r="H87" s="2">
        <v>747253520</v>
      </c>
      <c r="I87" s="5" t="s">
        <v>91</v>
      </c>
    </row>
    <row r="88" spans="1:9" x14ac:dyDescent="0.25">
      <c r="A88" s="3">
        <v>44519</v>
      </c>
      <c r="B88" s="3">
        <v>44883</v>
      </c>
      <c r="C88" s="7">
        <v>2140000</v>
      </c>
      <c r="D88" s="6">
        <v>1</v>
      </c>
      <c r="E88" s="2">
        <v>2140000</v>
      </c>
      <c r="F88" s="2">
        <f t="shared" si="3"/>
        <v>0</v>
      </c>
      <c r="G88" s="1">
        <v>0</v>
      </c>
      <c r="H88" s="2"/>
      <c r="I88" s="5" t="s">
        <v>92</v>
      </c>
    </row>
    <row r="89" spans="1:9" x14ac:dyDescent="0.25">
      <c r="A89" s="3">
        <v>44532</v>
      </c>
      <c r="B89" s="3">
        <v>45046</v>
      </c>
      <c r="C89" s="7">
        <v>98000000</v>
      </c>
      <c r="D89" s="6">
        <v>1</v>
      </c>
      <c r="E89" s="2">
        <v>86949896</v>
      </c>
      <c r="F89" s="2">
        <v>0</v>
      </c>
      <c r="G89" s="1">
        <v>0</v>
      </c>
      <c r="H89" s="2"/>
      <c r="I89" s="5" t="s">
        <v>93</v>
      </c>
    </row>
    <row r="90" spans="1:9" x14ac:dyDescent="0.25">
      <c r="A90" s="3">
        <v>44531</v>
      </c>
      <c r="B90" s="3">
        <v>37590</v>
      </c>
      <c r="C90" s="7">
        <v>8400000</v>
      </c>
      <c r="D90" s="6">
        <v>1</v>
      </c>
      <c r="E90" s="2">
        <v>8400000</v>
      </c>
      <c r="F90" s="2">
        <f t="shared" si="3"/>
        <v>0</v>
      </c>
      <c r="G90" s="1">
        <v>0</v>
      </c>
      <c r="H90" s="2"/>
      <c r="I90" s="5" t="s">
        <v>95</v>
      </c>
    </row>
    <row r="91" spans="1:9" x14ac:dyDescent="0.25">
      <c r="A91" s="3">
        <v>44531</v>
      </c>
      <c r="B91" s="3">
        <v>45260</v>
      </c>
      <c r="C91" s="7">
        <v>0</v>
      </c>
      <c r="D91" s="6"/>
      <c r="E91" s="2">
        <v>0</v>
      </c>
      <c r="F91" s="2">
        <f t="shared" si="3"/>
        <v>0</v>
      </c>
      <c r="G91" s="1">
        <v>0</v>
      </c>
      <c r="H91" s="2"/>
      <c r="I91" s="5" t="s">
        <v>94</v>
      </c>
    </row>
    <row r="92" spans="1:9" x14ac:dyDescent="0.25">
      <c r="A92" s="3">
        <v>44540</v>
      </c>
      <c r="B92" s="3">
        <v>44904</v>
      </c>
      <c r="C92" s="7">
        <v>39865000</v>
      </c>
      <c r="D92" s="6">
        <v>1</v>
      </c>
      <c r="E92" s="2">
        <v>39865000</v>
      </c>
      <c r="F92" s="2">
        <f t="shared" si="3"/>
        <v>0</v>
      </c>
      <c r="G92" s="1">
        <v>0</v>
      </c>
      <c r="H92" s="2"/>
      <c r="I92" s="5" t="s">
        <v>96</v>
      </c>
    </row>
    <row r="93" spans="1:9" x14ac:dyDescent="0.25">
      <c r="A93" s="3">
        <v>44537</v>
      </c>
      <c r="B93" s="3">
        <v>44567</v>
      </c>
      <c r="C93" s="7">
        <v>8128890</v>
      </c>
      <c r="D93" s="6">
        <v>1</v>
      </c>
      <c r="E93" s="2">
        <v>8128890</v>
      </c>
      <c r="F93" s="2">
        <f t="shared" si="3"/>
        <v>0</v>
      </c>
      <c r="G93" s="1">
        <v>0</v>
      </c>
      <c r="H93" s="2"/>
      <c r="I93" s="5" t="s">
        <v>97</v>
      </c>
    </row>
    <row r="94" spans="1:9" x14ac:dyDescent="0.25">
      <c r="A94" s="3">
        <v>44540</v>
      </c>
      <c r="B94" s="3">
        <v>44904</v>
      </c>
      <c r="C94" s="7">
        <v>9520000</v>
      </c>
      <c r="D94" s="6">
        <v>1</v>
      </c>
      <c r="E94" s="2">
        <v>9520000</v>
      </c>
      <c r="F94" s="2">
        <f t="shared" si="3"/>
        <v>0</v>
      </c>
      <c r="G94" s="1">
        <v>0</v>
      </c>
      <c r="H94" s="2"/>
      <c r="I94" s="5" t="s">
        <v>98</v>
      </c>
    </row>
    <row r="95" spans="1:9" x14ac:dyDescent="0.25">
      <c r="A95" s="3">
        <v>44554</v>
      </c>
      <c r="B95" s="3">
        <v>45351</v>
      </c>
      <c r="C95" s="7">
        <v>1200000000</v>
      </c>
      <c r="D95" s="6">
        <v>1</v>
      </c>
      <c r="E95" s="2">
        <v>163740849</v>
      </c>
      <c r="F95" s="2">
        <v>0</v>
      </c>
      <c r="G95" s="1">
        <v>0</v>
      </c>
      <c r="H95" s="2"/>
      <c r="I95" s="5" t="s">
        <v>99</v>
      </c>
    </row>
    <row r="96" spans="1:9" x14ac:dyDescent="0.25">
      <c r="A96" s="3">
        <v>44558</v>
      </c>
      <c r="B96" s="3">
        <v>45055</v>
      </c>
      <c r="C96" s="7">
        <v>516000000</v>
      </c>
      <c r="D96" s="6">
        <v>1</v>
      </c>
      <c r="E96" s="2">
        <v>557051621</v>
      </c>
      <c r="F96" s="2">
        <v>0</v>
      </c>
      <c r="G96" s="1">
        <v>0</v>
      </c>
      <c r="H96" s="2">
        <v>258000000</v>
      </c>
      <c r="I96" s="5" t="s">
        <v>100</v>
      </c>
    </row>
    <row r="97" spans="1:9" x14ac:dyDescent="0.25">
      <c r="A97" s="3">
        <v>44545</v>
      </c>
      <c r="B97" s="3">
        <v>44606</v>
      </c>
      <c r="C97" s="7">
        <v>577400</v>
      </c>
      <c r="D97" s="6">
        <v>1</v>
      </c>
      <c r="E97" s="2">
        <v>577400</v>
      </c>
      <c r="F97" s="2">
        <f t="shared" si="3"/>
        <v>0</v>
      </c>
      <c r="G97" s="1">
        <v>0</v>
      </c>
      <c r="H97" s="2"/>
      <c r="I97" s="5" t="s">
        <v>101</v>
      </c>
    </row>
    <row r="98" spans="1:9" x14ac:dyDescent="0.25">
      <c r="A98" s="3">
        <v>44550</v>
      </c>
      <c r="B98" s="3">
        <v>45016</v>
      </c>
      <c r="C98" s="7">
        <v>500000000</v>
      </c>
      <c r="D98" s="6">
        <v>1</v>
      </c>
      <c r="E98" s="2">
        <v>598655626</v>
      </c>
      <c r="F98" s="2">
        <v>0</v>
      </c>
      <c r="G98" s="1">
        <v>1</v>
      </c>
      <c r="H98" s="2">
        <v>250000000</v>
      </c>
      <c r="I98" s="5" t="s">
        <v>102</v>
      </c>
    </row>
    <row r="99" spans="1:9" x14ac:dyDescent="0.25">
      <c r="A99" s="3">
        <v>44559</v>
      </c>
      <c r="B99" s="3">
        <v>44923</v>
      </c>
      <c r="C99" s="7">
        <v>44088000</v>
      </c>
      <c r="D99" s="6">
        <v>1</v>
      </c>
      <c r="E99" s="2">
        <v>44088000</v>
      </c>
      <c r="F99" s="2">
        <f t="shared" si="3"/>
        <v>0</v>
      </c>
      <c r="G99" s="1">
        <v>0</v>
      </c>
      <c r="H99" s="2"/>
      <c r="I99" s="5" t="s">
        <v>103</v>
      </c>
    </row>
    <row r="100" spans="1:9" x14ac:dyDescent="0.25">
      <c r="A100" s="3">
        <v>44559</v>
      </c>
      <c r="B100" s="3">
        <v>44923</v>
      </c>
      <c r="C100" s="7">
        <v>59300000</v>
      </c>
      <c r="D100" s="6">
        <v>1</v>
      </c>
      <c r="E100" s="2">
        <v>6560000</v>
      </c>
      <c r="F100" s="2">
        <v>0</v>
      </c>
      <c r="G100" s="1">
        <v>0</v>
      </c>
      <c r="H100" s="2"/>
      <c r="I100" s="5" t="s">
        <v>104</v>
      </c>
    </row>
    <row r="101" spans="1:9" x14ac:dyDescent="0.25">
      <c r="A101" s="3">
        <v>44559</v>
      </c>
      <c r="B101" s="3">
        <v>44605</v>
      </c>
      <c r="C101" s="7">
        <v>43057990</v>
      </c>
      <c r="D101" s="6">
        <v>1</v>
      </c>
      <c r="E101" s="2">
        <v>43057990</v>
      </c>
      <c r="F101" s="2">
        <f t="shared" si="3"/>
        <v>0</v>
      </c>
      <c r="G101" s="1">
        <v>0</v>
      </c>
      <c r="H101" s="2"/>
      <c r="I101" s="5" t="s">
        <v>105</v>
      </c>
    </row>
    <row r="102" spans="1:9" x14ac:dyDescent="0.25">
      <c r="A102" s="3">
        <v>44560</v>
      </c>
      <c r="B102" s="3">
        <v>44924</v>
      </c>
      <c r="C102" s="7">
        <v>2081699</v>
      </c>
      <c r="D102" s="6">
        <v>1</v>
      </c>
      <c r="E102" s="2">
        <v>2081699</v>
      </c>
      <c r="F102" s="2">
        <f t="shared" si="3"/>
        <v>0</v>
      </c>
      <c r="G102" s="1">
        <v>0</v>
      </c>
      <c r="H102" s="2"/>
      <c r="I102" s="5" t="s">
        <v>106</v>
      </c>
    </row>
    <row r="103" spans="1:9" x14ac:dyDescent="0.25">
      <c r="A103" s="3">
        <v>44561</v>
      </c>
      <c r="B103" s="3">
        <v>44624</v>
      </c>
      <c r="C103" s="7">
        <v>4846000</v>
      </c>
      <c r="D103" s="6">
        <v>1</v>
      </c>
      <c r="E103" s="2">
        <v>4846000</v>
      </c>
      <c r="F103" s="2">
        <f t="shared" si="3"/>
        <v>0</v>
      </c>
      <c r="G103" s="1">
        <v>0</v>
      </c>
      <c r="H103" s="2"/>
      <c r="I103" s="5" t="s">
        <v>107</v>
      </c>
    </row>
  </sheetData>
  <mergeCells count="1">
    <mergeCell ref="A1:I1"/>
  </mergeCells>
  <hyperlinks>
    <hyperlink ref="I3" r:id="rId1" xr:uid="{00000000-0004-0000-0100-000000000000}"/>
    <hyperlink ref="I4" r:id="rId2" xr:uid="{00000000-0004-0000-0100-000001000000}"/>
    <hyperlink ref="I5" r:id="rId3" xr:uid="{00000000-0004-0000-0100-000002000000}"/>
    <hyperlink ref="I6" r:id="rId4" xr:uid="{00000000-0004-0000-0100-000003000000}"/>
    <hyperlink ref="I7" r:id="rId5" xr:uid="{00000000-0004-0000-0100-000004000000}"/>
    <hyperlink ref="I8" r:id="rId6" xr:uid="{00000000-0004-0000-0100-000005000000}"/>
    <hyperlink ref="I9" r:id="rId7" xr:uid="{00000000-0004-0000-0100-000006000000}"/>
    <hyperlink ref="I10" r:id="rId8" xr:uid="{00000000-0004-0000-0100-000007000000}"/>
    <hyperlink ref="I11" r:id="rId9" xr:uid="{00000000-0004-0000-0100-000008000000}"/>
    <hyperlink ref="I12" r:id="rId10" xr:uid="{00000000-0004-0000-0100-000009000000}"/>
    <hyperlink ref="I13" r:id="rId11" xr:uid="{00000000-0004-0000-0100-00000A000000}"/>
    <hyperlink ref="I14" r:id="rId12" xr:uid="{00000000-0004-0000-0100-00000B000000}"/>
    <hyperlink ref="I15" r:id="rId13" xr:uid="{00000000-0004-0000-0100-00000C000000}"/>
    <hyperlink ref="I17" r:id="rId14" xr:uid="{00000000-0004-0000-0100-00000D000000}"/>
    <hyperlink ref="I18" r:id="rId15" xr:uid="{00000000-0004-0000-0100-00000E000000}"/>
    <hyperlink ref="I19" r:id="rId16" xr:uid="{00000000-0004-0000-0100-00000F000000}"/>
    <hyperlink ref="I20" r:id="rId17" xr:uid="{00000000-0004-0000-0100-000010000000}"/>
    <hyperlink ref="I21" r:id="rId18" xr:uid="{00000000-0004-0000-0100-000011000000}"/>
    <hyperlink ref="I23" r:id="rId19" xr:uid="{00000000-0004-0000-0100-000012000000}"/>
    <hyperlink ref="I25" r:id="rId20" xr:uid="{00000000-0004-0000-0100-000013000000}"/>
    <hyperlink ref="I26" r:id="rId21" xr:uid="{00000000-0004-0000-0100-000014000000}"/>
    <hyperlink ref="I27" r:id="rId22" xr:uid="{00000000-0004-0000-0100-000015000000}"/>
    <hyperlink ref="I28" r:id="rId23" xr:uid="{00000000-0004-0000-0100-000016000000}"/>
    <hyperlink ref="I24" r:id="rId24" xr:uid="{00000000-0004-0000-0100-000017000000}"/>
    <hyperlink ref="I29" r:id="rId25" xr:uid="{00000000-0004-0000-0100-000018000000}"/>
    <hyperlink ref="I30" r:id="rId26" xr:uid="{00000000-0004-0000-0100-000019000000}"/>
    <hyperlink ref="I31" r:id="rId27" xr:uid="{00000000-0004-0000-0100-00001A000000}"/>
    <hyperlink ref="I32" r:id="rId28" xr:uid="{00000000-0004-0000-0100-00001B000000}"/>
    <hyperlink ref="I33" r:id="rId29" xr:uid="{00000000-0004-0000-0100-00001C000000}"/>
    <hyperlink ref="I34" r:id="rId30" xr:uid="{00000000-0004-0000-0100-00001D000000}"/>
    <hyperlink ref="I35" r:id="rId31" xr:uid="{00000000-0004-0000-0100-00001E000000}"/>
    <hyperlink ref="I36" r:id="rId32" xr:uid="{00000000-0004-0000-0100-00001F000000}"/>
    <hyperlink ref="I37" r:id="rId33" xr:uid="{00000000-0004-0000-0100-000020000000}"/>
    <hyperlink ref="I38" r:id="rId34" xr:uid="{00000000-0004-0000-0100-000021000000}"/>
    <hyperlink ref="I39" r:id="rId35" xr:uid="{00000000-0004-0000-0100-000022000000}"/>
    <hyperlink ref="I40" r:id="rId36" xr:uid="{00000000-0004-0000-0100-000023000000}"/>
    <hyperlink ref="I41" r:id="rId37" xr:uid="{00000000-0004-0000-0100-000024000000}"/>
    <hyperlink ref="I42" r:id="rId38" xr:uid="{00000000-0004-0000-0100-000025000000}"/>
    <hyperlink ref="I43" r:id="rId39" xr:uid="{00000000-0004-0000-0100-000026000000}"/>
    <hyperlink ref="I44" r:id="rId40" xr:uid="{00000000-0004-0000-0100-000027000000}"/>
    <hyperlink ref="I45" r:id="rId41" xr:uid="{00000000-0004-0000-0100-000028000000}"/>
    <hyperlink ref="I46" r:id="rId42" xr:uid="{00000000-0004-0000-0100-000029000000}"/>
    <hyperlink ref="I49" r:id="rId43" xr:uid="{00000000-0004-0000-0100-00002A000000}"/>
    <hyperlink ref="I48" r:id="rId44" xr:uid="{00000000-0004-0000-0100-00002B000000}"/>
    <hyperlink ref="I47" r:id="rId45" xr:uid="{00000000-0004-0000-0100-00002C000000}"/>
    <hyperlink ref="I50" r:id="rId46" xr:uid="{00000000-0004-0000-0100-00002D000000}"/>
    <hyperlink ref="I51" r:id="rId47" xr:uid="{00000000-0004-0000-0100-00002E000000}"/>
    <hyperlink ref="I52" r:id="rId48" xr:uid="{00000000-0004-0000-0100-00002F000000}"/>
    <hyperlink ref="I53" r:id="rId49" xr:uid="{00000000-0004-0000-0100-000030000000}"/>
    <hyperlink ref="I54" r:id="rId50" xr:uid="{00000000-0004-0000-0100-000031000000}"/>
    <hyperlink ref="I55" r:id="rId51" xr:uid="{00000000-0004-0000-0100-000032000000}"/>
    <hyperlink ref="I56" r:id="rId52" xr:uid="{00000000-0004-0000-0100-000033000000}"/>
    <hyperlink ref="I57" r:id="rId53" xr:uid="{00000000-0004-0000-0100-000034000000}"/>
    <hyperlink ref="I58" r:id="rId54" xr:uid="{00000000-0004-0000-0100-000035000000}"/>
    <hyperlink ref="I59:I60" r:id="rId55" display="https://www.colombiacompra.gov.co/tienda-virtual-del-estado-colombiano/ordenes-compra/69728" xr:uid="{00000000-0004-0000-0100-000036000000}"/>
    <hyperlink ref="I59" r:id="rId56" xr:uid="{00000000-0004-0000-0100-000037000000}"/>
    <hyperlink ref="I60" r:id="rId57" xr:uid="{00000000-0004-0000-0100-000038000000}"/>
    <hyperlink ref="I61" r:id="rId58" xr:uid="{00000000-0004-0000-0100-000039000000}"/>
    <hyperlink ref="I62" r:id="rId59" xr:uid="{00000000-0004-0000-0100-00003A000000}"/>
    <hyperlink ref="I64" r:id="rId60" xr:uid="{00000000-0004-0000-0100-00003B000000}"/>
    <hyperlink ref="I63" r:id="rId61" xr:uid="{00000000-0004-0000-0100-00003C000000}"/>
    <hyperlink ref="I65" r:id="rId62" xr:uid="{00000000-0004-0000-0100-00003D000000}"/>
    <hyperlink ref="I66" r:id="rId63" xr:uid="{00000000-0004-0000-0100-00003E000000}"/>
    <hyperlink ref="I68" r:id="rId64" xr:uid="{00000000-0004-0000-0100-00003F000000}"/>
    <hyperlink ref="I69" r:id="rId65" xr:uid="{00000000-0004-0000-0100-000040000000}"/>
    <hyperlink ref="I70" r:id="rId66" xr:uid="{00000000-0004-0000-0100-000041000000}"/>
    <hyperlink ref="I71" r:id="rId67" xr:uid="{00000000-0004-0000-0100-000042000000}"/>
    <hyperlink ref="I72" r:id="rId68" xr:uid="{00000000-0004-0000-0100-000043000000}"/>
    <hyperlink ref="I74" r:id="rId69" xr:uid="{00000000-0004-0000-0100-000044000000}"/>
    <hyperlink ref="I75" r:id="rId70" xr:uid="{00000000-0004-0000-0100-000045000000}"/>
    <hyperlink ref="I76" r:id="rId71" xr:uid="{00000000-0004-0000-0100-000046000000}"/>
    <hyperlink ref="I77" r:id="rId72" xr:uid="{00000000-0004-0000-0100-000047000000}"/>
    <hyperlink ref="I79" r:id="rId73" xr:uid="{00000000-0004-0000-0100-000048000000}"/>
    <hyperlink ref="I78" r:id="rId74" xr:uid="{00000000-0004-0000-0100-000049000000}"/>
    <hyperlink ref="I81" r:id="rId75" xr:uid="{00000000-0004-0000-0100-00004A000000}"/>
    <hyperlink ref="I80" r:id="rId76" xr:uid="{00000000-0004-0000-0100-00004B000000}"/>
    <hyperlink ref="I82" r:id="rId77" xr:uid="{00000000-0004-0000-0100-00004C000000}"/>
    <hyperlink ref="I83" r:id="rId78" xr:uid="{00000000-0004-0000-0100-00004D000000}"/>
    <hyperlink ref="I84" r:id="rId79" xr:uid="{00000000-0004-0000-0100-00004E000000}"/>
    <hyperlink ref="I86" r:id="rId80" xr:uid="{00000000-0004-0000-0100-00004F000000}"/>
    <hyperlink ref="I87" r:id="rId81" xr:uid="{00000000-0004-0000-0100-000050000000}"/>
    <hyperlink ref="I88" r:id="rId82" xr:uid="{00000000-0004-0000-0100-000051000000}"/>
    <hyperlink ref="I89" r:id="rId83" xr:uid="{00000000-0004-0000-0100-000052000000}"/>
    <hyperlink ref="I91" r:id="rId84" xr:uid="{00000000-0004-0000-0100-000053000000}"/>
    <hyperlink ref="I90" r:id="rId85" xr:uid="{00000000-0004-0000-0100-000054000000}"/>
    <hyperlink ref="I92" r:id="rId86" xr:uid="{00000000-0004-0000-0100-000055000000}"/>
    <hyperlink ref="I93" r:id="rId87" xr:uid="{00000000-0004-0000-0100-000056000000}"/>
    <hyperlink ref="I94" r:id="rId88" xr:uid="{00000000-0004-0000-0100-000057000000}"/>
    <hyperlink ref="I95" r:id="rId89" xr:uid="{00000000-0004-0000-0100-000058000000}"/>
    <hyperlink ref="I96" r:id="rId90" xr:uid="{00000000-0004-0000-0100-000059000000}"/>
    <hyperlink ref="I97" r:id="rId91" xr:uid="{00000000-0004-0000-0100-00005A000000}"/>
    <hyperlink ref="I98" r:id="rId92" xr:uid="{00000000-0004-0000-0100-00005B000000}"/>
    <hyperlink ref="I99" r:id="rId93" xr:uid="{00000000-0004-0000-0100-00005C000000}"/>
    <hyperlink ref="I100" r:id="rId94" xr:uid="{00000000-0004-0000-0100-00005D000000}"/>
    <hyperlink ref="I101" r:id="rId95" xr:uid="{00000000-0004-0000-0100-00005E000000}"/>
    <hyperlink ref="I102" r:id="rId96" xr:uid="{00000000-0004-0000-0100-00005F000000}"/>
    <hyperlink ref="I103" r:id="rId97" xr:uid="{00000000-0004-0000-0100-000060000000}"/>
    <hyperlink ref="I85" r:id="rId98" xr:uid="{00000000-0004-0000-0100-000061000000}"/>
    <hyperlink ref="I16" r:id="rId99" xr:uid="{00000000-0004-0000-0100-000062000000}"/>
    <hyperlink ref="I22" r:id="rId100" xr:uid="{00000000-0004-0000-0100-000063000000}"/>
  </hyperlinks>
  <pageMargins left="0.7" right="0.7" top="0.75" bottom="0.75" header="0.3" footer="0.3"/>
  <pageSetup orientation="portrait" r:id="rId101"/>
  <ignoredErrors>
    <ignoredError sqref="F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3"/>
  <sheetViews>
    <sheetView topLeftCell="A74" workbookViewId="0">
      <selection activeCell="F101" sqref="F101"/>
    </sheetView>
  </sheetViews>
  <sheetFormatPr baseColWidth="10" defaultRowHeight="15" x14ac:dyDescent="0.25"/>
  <cols>
    <col min="1" max="2" width="15.5703125" customWidth="1"/>
    <col min="3" max="3" width="17.140625" customWidth="1"/>
    <col min="4" max="4" width="15.28515625" customWidth="1"/>
    <col min="5" max="5" width="17.85546875" customWidth="1"/>
    <col min="6" max="6" width="18.140625" customWidth="1"/>
    <col min="7" max="7" width="13.42578125" customWidth="1"/>
    <col min="8" max="8" width="15.85546875" customWidth="1"/>
  </cols>
  <sheetData>
    <row r="1" spans="1:9" ht="23.25" x14ac:dyDescent="0.35">
      <c r="A1" s="30">
        <v>2022</v>
      </c>
      <c r="B1" s="30"/>
      <c r="C1" s="30"/>
      <c r="D1" s="30"/>
      <c r="E1" s="30"/>
      <c r="F1" s="30"/>
      <c r="G1" s="30"/>
      <c r="H1" s="30"/>
      <c r="I1" s="30"/>
    </row>
    <row r="2" spans="1:9" ht="60" x14ac:dyDescent="0.25">
      <c r="A2" s="10" t="s">
        <v>0</v>
      </c>
      <c r="B2" s="10" t="s">
        <v>1</v>
      </c>
      <c r="C2" s="11" t="s">
        <v>2</v>
      </c>
      <c r="D2" s="10" t="s">
        <v>3</v>
      </c>
      <c r="E2" s="11" t="s">
        <v>4</v>
      </c>
      <c r="F2" s="11" t="s">
        <v>5</v>
      </c>
      <c r="G2" s="10" t="s">
        <v>6</v>
      </c>
      <c r="H2" s="11" t="s">
        <v>7</v>
      </c>
      <c r="I2" s="12" t="s">
        <v>8</v>
      </c>
    </row>
    <row r="3" spans="1:9" x14ac:dyDescent="0.25">
      <c r="A3" s="3">
        <v>44567</v>
      </c>
      <c r="B3" s="3">
        <v>44931</v>
      </c>
      <c r="C3" s="4">
        <v>98424000</v>
      </c>
      <c r="D3" s="6">
        <v>1</v>
      </c>
      <c r="E3" s="2">
        <v>98424000</v>
      </c>
      <c r="F3" s="2">
        <f>+C3-E3</f>
        <v>0</v>
      </c>
      <c r="G3" s="1">
        <v>0</v>
      </c>
      <c r="H3" s="13"/>
      <c r="I3" s="14" t="s">
        <v>111</v>
      </c>
    </row>
    <row r="4" spans="1:9" x14ac:dyDescent="0.25">
      <c r="A4" s="3">
        <v>44567</v>
      </c>
      <c r="B4" s="3">
        <v>44931</v>
      </c>
      <c r="C4" s="7">
        <v>71868000</v>
      </c>
      <c r="D4" s="6">
        <v>1</v>
      </c>
      <c r="E4" s="2">
        <v>71868000</v>
      </c>
      <c r="F4" s="2">
        <f t="shared" ref="F4:F7" si="0">+C4-E4</f>
        <v>0</v>
      </c>
      <c r="G4" s="1">
        <v>0</v>
      </c>
      <c r="H4" s="13"/>
      <c r="I4" s="14" t="s">
        <v>112</v>
      </c>
    </row>
    <row r="5" spans="1:9" x14ac:dyDescent="0.25">
      <c r="A5" s="3">
        <v>44568</v>
      </c>
      <c r="B5" s="3">
        <v>44932</v>
      </c>
      <c r="C5" s="7">
        <v>90360000</v>
      </c>
      <c r="D5" s="6">
        <v>1</v>
      </c>
      <c r="E5" s="2">
        <v>90360000</v>
      </c>
      <c r="F5" s="2">
        <f t="shared" si="0"/>
        <v>0</v>
      </c>
      <c r="G5" s="1">
        <v>0</v>
      </c>
      <c r="H5" s="13"/>
      <c r="I5" s="14" t="s">
        <v>113</v>
      </c>
    </row>
    <row r="6" spans="1:9" x14ac:dyDescent="0.25">
      <c r="A6" s="3">
        <v>44572</v>
      </c>
      <c r="B6" s="3">
        <v>44936</v>
      </c>
      <c r="C6" s="7">
        <v>50292000</v>
      </c>
      <c r="D6" s="6">
        <v>1</v>
      </c>
      <c r="E6" s="2">
        <v>50292000</v>
      </c>
      <c r="F6" s="2">
        <f t="shared" si="0"/>
        <v>0</v>
      </c>
      <c r="G6" s="1">
        <v>0</v>
      </c>
      <c r="H6" s="13"/>
      <c r="I6" s="14" t="s">
        <v>114</v>
      </c>
    </row>
    <row r="7" spans="1:9" x14ac:dyDescent="0.25">
      <c r="A7" s="3">
        <v>44574</v>
      </c>
      <c r="B7" s="3">
        <v>44938</v>
      </c>
      <c r="C7" s="7">
        <v>90360000</v>
      </c>
      <c r="D7" s="6">
        <v>1</v>
      </c>
      <c r="E7" s="2">
        <v>90360000</v>
      </c>
      <c r="F7" s="2">
        <f t="shared" si="0"/>
        <v>0</v>
      </c>
      <c r="G7" s="1">
        <v>0</v>
      </c>
      <c r="H7" s="13"/>
      <c r="I7" s="14" t="s">
        <v>115</v>
      </c>
    </row>
    <row r="8" spans="1:9" x14ac:dyDescent="0.25">
      <c r="A8" s="3">
        <v>44586</v>
      </c>
      <c r="B8" s="3">
        <v>44950</v>
      </c>
      <c r="C8" s="7">
        <v>92934840</v>
      </c>
      <c r="D8" s="6">
        <v>1</v>
      </c>
      <c r="E8" s="2">
        <v>92934840</v>
      </c>
      <c r="F8" s="2">
        <f>+C8-E8</f>
        <v>0</v>
      </c>
      <c r="G8" s="1">
        <v>0</v>
      </c>
      <c r="H8" s="13"/>
      <c r="I8" s="14" t="s">
        <v>116</v>
      </c>
    </row>
    <row r="9" spans="1:9" x14ac:dyDescent="0.25">
      <c r="A9" s="3">
        <v>44581</v>
      </c>
      <c r="B9" s="3">
        <v>44945</v>
      </c>
      <c r="C9" s="7">
        <v>39552000</v>
      </c>
      <c r="D9" s="6">
        <v>1</v>
      </c>
      <c r="E9" s="2">
        <v>39552000</v>
      </c>
      <c r="F9" s="2">
        <f t="shared" ref="F9:F72" si="1">+C9-E9</f>
        <v>0</v>
      </c>
      <c r="G9" s="1">
        <v>0</v>
      </c>
      <c r="H9" s="13"/>
      <c r="I9" s="14" t="s">
        <v>117</v>
      </c>
    </row>
    <row r="10" spans="1:9" x14ac:dyDescent="0.25">
      <c r="A10" s="3">
        <v>44581</v>
      </c>
      <c r="B10" s="3">
        <v>44761</v>
      </c>
      <c r="C10" s="7">
        <v>40170000</v>
      </c>
      <c r="D10" s="6">
        <v>1</v>
      </c>
      <c r="E10" s="2">
        <v>40170000</v>
      </c>
      <c r="F10" s="2">
        <f t="shared" si="1"/>
        <v>0</v>
      </c>
      <c r="G10" s="1">
        <v>0</v>
      </c>
      <c r="H10" s="13"/>
      <c r="I10" s="14" t="s">
        <v>118</v>
      </c>
    </row>
    <row r="11" spans="1:9" x14ac:dyDescent="0.25">
      <c r="A11" s="3">
        <v>44585</v>
      </c>
      <c r="B11" s="3">
        <v>44765</v>
      </c>
      <c r="C11" s="7">
        <v>22704000</v>
      </c>
      <c r="D11" s="6">
        <v>1</v>
      </c>
      <c r="E11" s="2">
        <v>22704000</v>
      </c>
      <c r="F11" s="2">
        <f t="shared" si="1"/>
        <v>0</v>
      </c>
      <c r="G11" s="1">
        <v>0</v>
      </c>
      <c r="H11" s="13"/>
      <c r="I11" s="14" t="s">
        <v>119</v>
      </c>
    </row>
    <row r="12" spans="1:9" x14ac:dyDescent="0.25">
      <c r="A12" s="3">
        <v>44585</v>
      </c>
      <c r="B12" s="3">
        <v>44765</v>
      </c>
      <c r="C12" s="7">
        <v>26706000</v>
      </c>
      <c r="D12" s="6">
        <v>1</v>
      </c>
      <c r="E12" s="2">
        <v>26706000</v>
      </c>
      <c r="F12" s="2">
        <f t="shared" si="1"/>
        <v>0</v>
      </c>
      <c r="G12" s="1">
        <v>0</v>
      </c>
      <c r="H12" s="13"/>
      <c r="I12" s="14" t="s">
        <v>120</v>
      </c>
    </row>
    <row r="13" spans="1:9" x14ac:dyDescent="0.25">
      <c r="A13" s="3">
        <v>44582</v>
      </c>
      <c r="B13" s="3">
        <v>44946</v>
      </c>
      <c r="C13" s="7">
        <v>50292000</v>
      </c>
      <c r="D13" s="6">
        <v>1</v>
      </c>
      <c r="E13" s="2">
        <v>50292000</v>
      </c>
      <c r="F13" s="2">
        <f t="shared" si="1"/>
        <v>0</v>
      </c>
      <c r="G13" s="1">
        <v>0</v>
      </c>
      <c r="H13" s="13"/>
      <c r="I13" s="14" t="s">
        <v>121</v>
      </c>
    </row>
    <row r="14" spans="1:9" x14ac:dyDescent="0.25">
      <c r="A14" s="3">
        <v>44582</v>
      </c>
      <c r="B14" s="3">
        <v>44762</v>
      </c>
      <c r="C14" s="7">
        <v>19738920</v>
      </c>
      <c r="D14" s="6">
        <v>1</v>
      </c>
      <c r="E14" s="2">
        <v>19738920</v>
      </c>
      <c r="F14" s="2">
        <f t="shared" si="1"/>
        <v>0</v>
      </c>
      <c r="G14" s="1">
        <v>0</v>
      </c>
      <c r="H14" s="13"/>
      <c r="I14" s="14" t="s">
        <v>122</v>
      </c>
    </row>
    <row r="15" spans="1:9" x14ac:dyDescent="0.25">
      <c r="A15" s="3">
        <v>44582</v>
      </c>
      <c r="B15" s="3">
        <v>44926</v>
      </c>
      <c r="C15" s="7">
        <v>64692000</v>
      </c>
      <c r="D15" s="6">
        <v>1</v>
      </c>
      <c r="E15" s="2">
        <v>64692000</v>
      </c>
      <c r="F15" s="2">
        <f t="shared" si="1"/>
        <v>0</v>
      </c>
      <c r="G15" s="1">
        <v>0</v>
      </c>
      <c r="H15" s="13"/>
      <c r="I15" s="14" t="s">
        <v>123</v>
      </c>
    </row>
    <row r="16" spans="1:9" x14ac:dyDescent="0.25">
      <c r="A16" s="3">
        <v>44582</v>
      </c>
      <c r="B16" s="3">
        <v>44926</v>
      </c>
      <c r="C16" s="7">
        <v>61277927</v>
      </c>
      <c r="D16" s="6">
        <v>1</v>
      </c>
      <c r="E16" s="2">
        <v>61277927</v>
      </c>
      <c r="F16" s="2">
        <f t="shared" si="1"/>
        <v>0</v>
      </c>
      <c r="G16" s="1">
        <v>0</v>
      </c>
      <c r="H16" s="13"/>
      <c r="I16" s="14" t="s">
        <v>124</v>
      </c>
    </row>
    <row r="17" spans="1:9" x14ac:dyDescent="0.25">
      <c r="A17" s="3">
        <v>44586</v>
      </c>
      <c r="B17" s="3">
        <v>44950</v>
      </c>
      <c r="C17" s="7">
        <v>57516000</v>
      </c>
      <c r="D17" s="6">
        <v>1</v>
      </c>
      <c r="E17" s="2">
        <v>57516000</v>
      </c>
      <c r="F17" s="2">
        <f t="shared" si="1"/>
        <v>0</v>
      </c>
      <c r="G17" s="1">
        <v>0</v>
      </c>
      <c r="H17" s="13"/>
      <c r="I17" s="14" t="s">
        <v>125</v>
      </c>
    </row>
    <row r="18" spans="1:9" x14ac:dyDescent="0.25">
      <c r="A18" s="3">
        <v>44593</v>
      </c>
      <c r="B18" s="3">
        <v>44935</v>
      </c>
      <c r="C18" s="7">
        <v>65709500</v>
      </c>
      <c r="D18" s="6">
        <v>1</v>
      </c>
      <c r="E18" s="2">
        <v>65709500</v>
      </c>
      <c r="F18" s="2">
        <f t="shared" si="1"/>
        <v>0</v>
      </c>
      <c r="G18" s="1">
        <v>0</v>
      </c>
      <c r="H18" s="13"/>
      <c r="I18" s="14" t="s">
        <v>126</v>
      </c>
    </row>
    <row r="19" spans="1:9" x14ac:dyDescent="0.25">
      <c r="A19" s="3">
        <v>44600</v>
      </c>
      <c r="B19" s="3">
        <v>44964</v>
      </c>
      <c r="C19" s="7">
        <v>113306878</v>
      </c>
      <c r="D19" s="6">
        <v>1</v>
      </c>
      <c r="E19" s="2">
        <v>103961879</v>
      </c>
      <c r="F19" s="2">
        <v>0</v>
      </c>
      <c r="G19" s="1">
        <v>0</v>
      </c>
      <c r="H19" s="13"/>
      <c r="I19" s="14" t="s">
        <v>127</v>
      </c>
    </row>
    <row r="20" spans="1:9" x14ac:dyDescent="0.25">
      <c r="A20" s="3">
        <v>44593</v>
      </c>
      <c r="B20" s="3">
        <v>44957</v>
      </c>
      <c r="C20" s="7">
        <v>147342000</v>
      </c>
      <c r="D20" s="6">
        <v>1</v>
      </c>
      <c r="E20" s="2">
        <v>111269134</v>
      </c>
      <c r="F20" s="2">
        <v>0</v>
      </c>
      <c r="G20" s="1">
        <v>0</v>
      </c>
      <c r="H20" s="13"/>
      <c r="I20" s="14" t="s">
        <v>128</v>
      </c>
    </row>
    <row r="21" spans="1:9" x14ac:dyDescent="0.25">
      <c r="A21" s="3">
        <v>44592</v>
      </c>
      <c r="B21" s="3">
        <v>44956</v>
      </c>
      <c r="C21" s="7">
        <v>11351503</v>
      </c>
      <c r="D21" s="6">
        <v>1</v>
      </c>
      <c r="E21" s="2">
        <v>16318741</v>
      </c>
      <c r="F21" s="2">
        <f>+C21+H21-E21</f>
        <v>0</v>
      </c>
      <c r="G21" s="1">
        <v>1</v>
      </c>
      <c r="H21" s="13">
        <v>4967238</v>
      </c>
      <c r="I21" s="14" t="s">
        <v>129</v>
      </c>
    </row>
    <row r="22" spans="1:9" x14ac:dyDescent="0.25">
      <c r="A22" s="3">
        <v>44603</v>
      </c>
      <c r="B22" s="3">
        <v>44967</v>
      </c>
      <c r="C22" s="7">
        <v>4364083</v>
      </c>
      <c r="D22" s="6">
        <v>1</v>
      </c>
      <c r="E22" s="2">
        <v>4364083</v>
      </c>
      <c r="F22" s="2">
        <f t="shared" si="1"/>
        <v>0</v>
      </c>
      <c r="G22" s="1">
        <v>0</v>
      </c>
      <c r="H22" s="13"/>
      <c r="I22" s="14" t="s">
        <v>130</v>
      </c>
    </row>
    <row r="23" spans="1:9" x14ac:dyDescent="0.25">
      <c r="A23" s="3">
        <v>44587</v>
      </c>
      <c r="B23" s="3">
        <v>44617</v>
      </c>
      <c r="C23" s="7">
        <v>1811701</v>
      </c>
      <c r="D23" s="6">
        <v>1</v>
      </c>
      <c r="E23" s="2">
        <v>1811701</v>
      </c>
      <c r="F23" s="2">
        <f t="shared" si="1"/>
        <v>0</v>
      </c>
      <c r="G23" s="1">
        <v>0</v>
      </c>
      <c r="H23" s="13"/>
      <c r="I23" s="14" t="s">
        <v>131</v>
      </c>
    </row>
    <row r="24" spans="1:9" x14ac:dyDescent="0.25">
      <c r="A24" s="3">
        <v>44596</v>
      </c>
      <c r="B24" s="3">
        <v>44837</v>
      </c>
      <c r="C24" s="7">
        <v>55620000</v>
      </c>
      <c r="D24" s="6">
        <v>1</v>
      </c>
      <c r="E24" s="2">
        <v>55620000</v>
      </c>
      <c r="F24" s="2">
        <f t="shared" si="1"/>
        <v>0</v>
      </c>
      <c r="G24" s="1">
        <v>0</v>
      </c>
      <c r="H24" s="13"/>
      <c r="I24" s="14" t="s">
        <v>132</v>
      </c>
    </row>
    <row r="25" spans="1:9" x14ac:dyDescent="0.25">
      <c r="A25" s="3">
        <v>44589</v>
      </c>
      <c r="B25" s="3">
        <v>44953</v>
      </c>
      <c r="C25" s="7">
        <v>3000000</v>
      </c>
      <c r="D25" s="6">
        <v>1</v>
      </c>
      <c r="E25" s="2">
        <v>2146635</v>
      </c>
      <c r="F25" s="2">
        <v>0</v>
      </c>
      <c r="G25" s="1">
        <v>0</v>
      </c>
      <c r="H25" s="13"/>
      <c r="I25" s="14" t="s">
        <v>133</v>
      </c>
    </row>
    <row r="26" spans="1:9" x14ac:dyDescent="0.25">
      <c r="A26" s="3">
        <v>44592</v>
      </c>
      <c r="B26" s="3">
        <v>44772</v>
      </c>
      <c r="C26" s="7">
        <v>39534000</v>
      </c>
      <c r="D26" s="6">
        <v>1</v>
      </c>
      <c r="E26" s="2">
        <v>39534000</v>
      </c>
      <c r="F26" s="2">
        <f t="shared" si="1"/>
        <v>0</v>
      </c>
      <c r="G26" s="1">
        <v>0</v>
      </c>
      <c r="H26" s="13"/>
      <c r="I26" s="14" t="s">
        <v>134</v>
      </c>
    </row>
    <row r="27" spans="1:9" x14ac:dyDescent="0.25">
      <c r="A27" s="3">
        <v>44593</v>
      </c>
      <c r="B27" s="3">
        <v>44957</v>
      </c>
      <c r="C27" s="7">
        <v>39534000</v>
      </c>
      <c r="D27" s="6">
        <v>1</v>
      </c>
      <c r="E27" s="2">
        <v>39534000</v>
      </c>
      <c r="F27" s="2">
        <f t="shared" si="1"/>
        <v>0</v>
      </c>
      <c r="G27" s="1">
        <v>0</v>
      </c>
      <c r="H27" s="13"/>
      <c r="I27" s="14" t="s">
        <v>135</v>
      </c>
    </row>
    <row r="28" spans="1:9" x14ac:dyDescent="0.25">
      <c r="A28" s="3">
        <v>44600</v>
      </c>
      <c r="B28" s="3">
        <v>44895</v>
      </c>
      <c r="C28" s="7">
        <v>41715000</v>
      </c>
      <c r="D28" s="6">
        <v>1</v>
      </c>
      <c r="E28" s="2">
        <v>45268500</v>
      </c>
      <c r="F28" s="2">
        <f>+C28+H28-E28</f>
        <v>0</v>
      </c>
      <c r="G28" s="1">
        <v>1</v>
      </c>
      <c r="H28" s="13">
        <v>3553500</v>
      </c>
      <c r="I28" s="14" t="s">
        <v>136</v>
      </c>
    </row>
    <row r="29" spans="1:9" x14ac:dyDescent="0.25">
      <c r="A29" s="3">
        <v>44593</v>
      </c>
      <c r="B29" s="3">
        <v>44957</v>
      </c>
      <c r="C29" s="7">
        <v>14970600</v>
      </c>
      <c r="D29" s="6">
        <v>1</v>
      </c>
      <c r="E29" s="2">
        <v>14076732</v>
      </c>
      <c r="F29" s="2">
        <v>0</v>
      </c>
      <c r="G29" s="1">
        <v>0</v>
      </c>
      <c r="H29" s="13"/>
      <c r="I29" s="14" t="s">
        <v>137</v>
      </c>
    </row>
    <row r="30" spans="1:9" x14ac:dyDescent="0.25">
      <c r="A30" s="3">
        <v>44593</v>
      </c>
      <c r="B30" s="3">
        <v>44926</v>
      </c>
      <c r="C30" s="7">
        <v>70367000</v>
      </c>
      <c r="D30" s="6">
        <v>0.999</v>
      </c>
      <c r="E30" s="2">
        <v>70366900</v>
      </c>
      <c r="F30" s="2">
        <v>0</v>
      </c>
      <c r="G30" s="1">
        <v>0</v>
      </c>
      <c r="H30" s="13"/>
      <c r="I30" s="14" t="s">
        <v>138</v>
      </c>
    </row>
    <row r="31" spans="1:9" x14ac:dyDescent="0.25">
      <c r="A31" s="3">
        <v>44593</v>
      </c>
      <c r="B31" s="3">
        <v>44773</v>
      </c>
      <c r="C31" s="7">
        <v>31404000</v>
      </c>
      <c r="D31" s="6">
        <v>1</v>
      </c>
      <c r="E31" s="2">
        <v>31404000</v>
      </c>
      <c r="F31" s="2">
        <f t="shared" si="1"/>
        <v>0</v>
      </c>
      <c r="G31" s="1">
        <v>0</v>
      </c>
      <c r="H31" s="13"/>
      <c r="I31" s="14" t="s">
        <v>139</v>
      </c>
    </row>
    <row r="32" spans="1:9" x14ac:dyDescent="0.25">
      <c r="A32" s="3">
        <v>44589</v>
      </c>
      <c r="B32" s="3">
        <v>44619</v>
      </c>
      <c r="C32" s="7">
        <v>20643416</v>
      </c>
      <c r="D32" s="6">
        <v>1</v>
      </c>
      <c r="E32" s="2">
        <v>20643416</v>
      </c>
      <c r="F32" s="2">
        <f t="shared" si="1"/>
        <v>0</v>
      </c>
      <c r="G32" s="1">
        <v>0</v>
      </c>
      <c r="H32" s="13"/>
      <c r="I32" s="14" t="s">
        <v>140</v>
      </c>
    </row>
    <row r="33" spans="1:9" x14ac:dyDescent="0.25">
      <c r="A33" s="3">
        <v>44593</v>
      </c>
      <c r="B33" s="3">
        <v>44773</v>
      </c>
      <c r="C33" s="7">
        <v>32346000</v>
      </c>
      <c r="D33" s="6">
        <v>1</v>
      </c>
      <c r="E33" s="2">
        <v>32346000</v>
      </c>
      <c r="F33" s="2">
        <f t="shared" si="1"/>
        <v>0</v>
      </c>
      <c r="G33" s="1">
        <v>0</v>
      </c>
      <c r="H33" s="13"/>
      <c r="I33" s="14" t="s">
        <v>141</v>
      </c>
    </row>
    <row r="34" spans="1:9" x14ac:dyDescent="0.25">
      <c r="A34" s="3">
        <v>44592</v>
      </c>
      <c r="B34" s="3">
        <v>44772</v>
      </c>
      <c r="C34" s="7">
        <v>35934000</v>
      </c>
      <c r="D34" s="6">
        <v>1</v>
      </c>
      <c r="E34" s="2">
        <v>35934000</v>
      </c>
      <c r="F34" s="2">
        <f t="shared" si="1"/>
        <v>0</v>
      </c>
      <c r="G34" s="1">
        <v>1</v>
      </c>
      <c r="H34" s="13"/>
      <c r="I34" s="14" t="s">
        <v>142</v>
      </c>
    </row>
    <row r="35" spans="1:9" x14ac:dyDescent="0.25">
      <c r="A35" s="3">
        <v>44593</v>
      </c>
      <c r="B35" s="3">
        <v>44742</v>
      </c>
      <c r="C35" s="7">
        <v>30000000</v>
      </c>
      <c r="D35" s="6">
        <v>1</v>
      </c>
      <c r="E35" s="2">
        <v>30000000</v>
      </c>
      <c r="F35" s="2">
        <f t="shared" si="1"/>
        <v>0</v>
      </c>
      <c r="G35" s="1">
        <v>1</v>
      </c>
      <c r="H35" s="13"/>
      <c r="I35" s="14" t="s">
        <v>143</v>
      </c>
    </row>
    <row r="36" spans="1:9" x14ac:dyDescent="0.25">
      <c r="A36" s="3">
        <v>44588</v>
      </c>
      <c r="B36" s="3">
        <v>44604</v>
      </c>
      <c r="C36" s="7">
        <v>7376000</v>
      </c>
      <c r="D36" s="6">
        <v>1</v>
      </c>
      <c r="E36" s="2">
        <v>7376000</v>
      </c>
      <c r="F36" s="2">
        <f t="shared" si="1"/>
        <v>0</v>
      </c>
      <c r="G36" s="1">
        <v>0</v>
      </c>
      <c r="H36" s="13"/>
      <c r="I36" s="14" t="s">
        <v>144</v>
      </c>
    </row>
    <row r="37" spans="1:9" x14ac:dyDescent="0.25">
      <c r="A37" s="3">
        <v>44588</v>
      </c>
      <c r="B37" s="3">
        <v>44646</v>
      </c>
      <c r="C37" s="7">
        <v>7948486</v>
      </c>
      <c r="D37" s="6">
        <v>1</v>
      </c>
      <c r="E37" s="2">
        <v>7948486</v>
      </c>
      <c r="F37" s="2">
        <f t="shared" si="1"/>
        <v>0</v>
      </c>
      <c r="G37" s="1">
        <v>0</v>
      </c>
      <c r="H37" s="13"/>
      <c r="I37" s="14" t="s">
        <v>145</v>
      </c>
    </row>
    <row r="38" spans="1:9" x14ac:dyDescent="0.25">
      <c r="A38" s="3">
        <v>44588</v>
      </c>
      <c r="B38" s="3">
        <v>44609</v>
      </c>
      <c r="C38" s="7">
        <v>2800000</v>
      </c>
      <c r="D38" s="6">
        <v>1</v>
      </c>
      <c r="E38" s="2">
        <v>2800000</v>
      </c>
      <c r="F38" s="2">
        <f t="shared" si="1"/>
        <v>0</v>
      </c>
      <c r="G38" s="1">
        <v>0</v>
      </c>
      <c r="H38" s="13"/>
      <c r="I38" s="14" t="s">
        <v>146</v>
      </c>
    </row>
    <row r="39" spans="1:9" x14ac:dyDescent="0.25">
      <c r="A39" s="3">
        <v>44592</v>
      </c>
      <c r="B39" s="3">
        <v>44712</v>
      </c>
      <c r="C39" s="7">
        <v>50000000</v>
      </c>
      <c r="D39" s="6">
        <v>1</v>
      </c>
      <c r="E39" s="2">
        <v>48750000</v>
      </c>
      <c r="F39" s="2">
        <v>0</v>
      </c>
      <c r="G39" s="1">
        <v>0</v>
      </c>
      <c r="H39" s="13"/>
      <c r="I39" s="14" t="s">
        <v>147</v>
      </c>
    </row>
    <row r="40" spans="1:9" x14ac:dyDescent="0.25">
      <c r="A40" s="3">
        <v>44603</v>
      </c>
      <c r="B40" s="3">
        <v>44967</v>
      </c>
      <c r="C40" s="7">
        <v>3998400</v>
      </c>
      <c r="D40" s="6">
        <v>1</v>
      </c>
      <c r="E40" s="2">
        <v>3998400</v>
      </c>
      <c r="F40" s="2">
        <f t="shared" si="1"/>
        <v>0</v>
      </c>
      <c r="G40" s="1">
        <v>0</v>
      </c>
      <c r="H40" s="13"/>
      <c r="I40" s="14" t="s">
        <v>148</v>
      </c>
    </row>
    <row r="41" spans="1:9" x14ac:dyDescent="0.25">
      <c r="A41" s="3">
        <v>44594</v>
      </c>
      <c r="B41" s="3">
        <v>44621</v>
      </c>
      <c r="C41" s="7">
        <v>35849507</v>
      </c>
      <c r="D41" s="6">
        <v>1</v>
      </c>
      <c r="E41" s="2">
        <v>35849507</v>
      </c>
      <c r="F41" s="2">
        <f t="shared" si="1"/>
        <v>0</v>
      </c>
      <c r="G41" s="1">
        <v>0</v>
      </c>
      <c r="H41" s="13"/>
      <c r="I41" s="14" t="s">
        <v>149</v>
      </c>
    </row>
    <row r="42" spans="1:9" x14ac:dyDescent="0.25">
      <c r="A42" s="3">
        <v>44620</v>
      </c>
      <c r="B42" s="3">
        <v>44981</v>
      </c>
      <c r="C42" s="7">
        <v>421196460</v>
      </c>
      <c r="D42" s="6">
        <v>1</v>
      </c>
      <c r="E42" s="2">
        <v>418109638</v>
      </c>
      <c r="F42" s="2">
        <v>0</v>
      </c>
      <c r="G42" s="1">
        <v>0</v>
      </c>
      <c r="H42" s="13"/>
      <c r="I42" s="14" t="s">
        <v>150</v>
      </c>
    </row>
    <row r="43" spans="1:9" x14ac:dyDescent="0.25">
      <c r="A43" s="3">
        <v>44620</v>
      </c>
      <c r="B43" s="3">
        <v>44981</v>
      </c>
      <c r="C43" s="7">
        <v>28204041</v>
      </c>
      <c r="D43" s="6">
        <v>1</v>
      </c>
      <c r="E43" s="2">
        <v>27576175</v>
      </c>
      <c r="F43" s="2">
        <v>0</v>
      </c>
      <c r="G43" s="1">
        <v>0</v>
      </c>
      <c r="H43" s="13"/>
      <c r="I43" s="14" t="s">
        <v>150</v>
      </c>
    </row>
    <row r="44" spans="1:9" x14ac:dyDescent="0.25">
      <c r="A44" s="3">
        <v>44652</v>
      </c>
      <c r="B44" s="3">
        <v>45016</v>
      </c>
      <c r="C44" s="7">
        <v>5624678</v>
      </c>
      <c r="D44" s="6">
        <v>1</v>
      </c>
      <c r="E44" s="2">
        <v>5624678</v>
      </c>
      <c r="F44" s="2">
        <f t="shared" si="1"/>
        <v>0</v>
      </c>
      <c r="G44" s="1">
        <v>0</v>
      </c>
      <c r="H44" s="13"/>
      <c r="I44" s="14" t="s">
        <v>151</v>
      </c>
    </row>
    <row r="45" spans="1:9" x14ac:dyDescent="0.25">
      <c r="A45" s="3">
        <v>44669</v>
      </c>
      <c r="B45" s="3">
        <v>44821</v>
      </c>
      <c r="C45" s="7">
        <v>157701964</v>
      </c>
      <c r="D45" s="6">
        <v>1</v>
      </c>
      <c r="E45" s="2">
        <v>199959106</v>
      </c>
      <c r="F45" s="2">
        <f>+C45+H45-E45</f>
        <v>0</v>
      </c>
      <c r="G45" s="1">
        <v>1</v>
      </c>
      <c r="H45" s="13">
        <v>42257142</v>
      </c>
      <c r="I45" s="14" t="s">
        <v>152</v>
      </c>
    </row>
    <row r="46" spans="1:9" x14ac:dyDescent="0.25">
      <c r="A46" s="3">
        <v>44767</v>
      </c>
      <c r="B46" s="3">
        <v>45131</v>
      </c>
      <c r="C46" s="7">
        <v>5699019</v>
      </c>
      <c r="D46" s="6">
        <v>1</v>
      </c>
      <c r="E46" s="2">
        <v>8014235</v>
      </c>
      <c r="F46" s="2">
        <f>+C46+H46-E46</f>
        <v>0</v>
      </c>
      <c r="G46" s="1">
        <v>1</v>
      </c>
      <c r="H46" s="13">
        <v>2315216</v>
      </c>
      <c r="I46" s="14" t="s">
        <v>153</v>
      </c>
    </row>
    <row r="47" spans="1:9" x14ac:dyDescent="0.25">
      <c r="A47" s="3">
        <v>44728</v>
      </c>
      <c r="B47" s="3">
        <v>45092</v>
      </c>
      <c r="C47" s="7">
        <v>103615000</v>
      </c>
      <c r="D47" s="6">
        <v>0.99939999999999996</v>
      </c>
      <c r="E47" s="2">
        <v>152405544</v>
      </c>
      <c r="F47" s="2">
        <v>0</v>
      </c>
      <c r="G47" s="1">
        <v>1</v>
      </c>
      <c r="H47" s="13">
        <v>48875000</v>
      </c>
      <c r="I47" s="14" t="s">
        <v>154</v>
      </c>
    </row>
    <row r="48" spans="1:9" ht="28.5" x14ac:dyDescent="0.25">
      <c r="A48" s="3">
        <v>44742</v>
      </c>
      <c r="B48" s="3" t="s">
        <v>155</v>
      </c>
      <c r="C48" s="7">
        <v>480000000</v>
      </c>
      <c r="D48" s="17">
        <v>1</v>
      </c>
      <c r="E48" s="2">
        <v>31968000</v>
      </c>
      <c r="F48" s="2">
        <v>0</v>
      </c>
      <c r="G48" s="18">
        <v>0</v>
      </c>
      <c r="H48" s="13"/>
      <c r="I48" s="14" t="s">
        <v>156</v>
      </c>
    </row>
    <row r="49" spans="1:9" x14ac:dyDescent="0.25">
      <c r="A49" s="3">
        <v>44743</v>
      </c>
      <c r="B49" s="3">
        <v>44985</v>
      </c>
      <c r="C49" s="7">
        <v>16096000</v>
      </c>
      <c r="D49" s="6">
        <v>1</v>
      </c>
      <c r="E49" s="2">
        <v>16096000</v>
      </c>
      <c r="F49" s="2">
        <f t="shared" si="1"/>
        <v>0</v>
      </c>
      <c r="G49" s="1">
        <v>0</v>
      </c>
      <c r="H49" s="13"/>
      <c r="I49" s="5" t="s">
        <v>157</v>
      </c>
    </row>
    <row r="50" spans="1:9" x14ac:dyDescent="0.25">
      <c r="A50" s="3">
        <v>44743</v>
      </c>
      <c r="B50" s="3">
        <v>45107</v>
      </c>
      <c r="C50" s="7">
        <v>125112000</v>
      </c>
      <c r="D50" s="6">
        <v>1</v>
      </c>
      <c r="E50" s="2">
        <v>125112000</v>
      </c>
      <c r="F50" s="2">
        <f t="shared" si="1"/>
        <v>0</v>
      </c>
      <c r="G50" s="1">
        <v>0</v>
      </c>
      <c r="H50" s="13"/>
      <c r="I50" s="5" t="s">
        <v>158</v>
      </c>
    </row>
    <row r="51" spans="1:9" x14ac:dyDescent="0.25">
      <c r="A51" s="3">
        <v>44774</v>
      </c>
      <c r="B51" s="3">
        <v>45138</v>
      </c>
      <c r="C51" s="7">
        <v>66508459</v>
      </c>
      <c r="D51" s="6">
        <v>1</v>
      </c>
      <c r="E51" s="2">
        <v>58431863</v>
      </c>
      <c r="F51" s="2">
        <v>0</v>
      </c>
      <c r="G51" s="1">
        <v>0</v>
      </c>
      <c r="H51" s="13"/>
      <c r="I51" s="14" t="s">
        <v>159</v>
      </c>
    </row>
    <row r="52" spans="1:9" x14ac:dyDescent="0.25">
      <c r="A52" s="3">
        <v>44755</v>
      </c>
      <c r="B52" s="3">
        <v>45119</v>
      </c>
      <c r="C52" s="7">
        <v>50292000</v>
      </c>
      <c r="D52" s="6">
        <v>1</v>
      </c>
      <c r="E52" s="2">
        <v>50292000</v>
      </c>
      <c r="F52" s="2">
        <f t="shared" si="1"/>
        <v>0</v>
      </c>
      <c r="G52" s="1">
        <v>0</v>
      </c>
      <c r="H52" s="13"/>
      <c r="I52" s="5" t="s">
        <v>160</v>
      </c>
    </row>
    <row r="53" spans="1:9" x14ac:dyDescent="0.25">
      <c r="A53" s="3">
        <v>44757</v>
      </c>
      <c r="B53" s="3">
        <v>44940</v>
      </c>
      <c r="C53" s="7">
        <v>19740000</v>
      </c>
      <c r="D53" s="6">
        <v>1</v>
      </c>
      <c r="E53" s="2">
        <v>19740000</v>
      </c>
      <c r="F53" s="2">
        <f t="shared" si="1"/>
        <v>0</v>
      </c>
      <c r="G53" s="1">
        <v>0</v>
      </c>
      <c r="H53" s="13"/>
      <c r="I53" s="5" t="s">
        <v>161</v>
      </c>
    </row>
    <row r="54" spans="1:9" x14ac:dyDescent="0.25">
      <c r="A54" s="3">
        <v>44769</v>
      </c>
      <c r="B54" s="3">
        <v>44926</v>
      </c>
      <c r="C54" s="7">
        <v>30000000</v>
      </c>
      <c r="D54" s="6">
        <v>1</v>
      </c>
      <c r="E54" s="2">
        <v>45000000</v>
      </c>
      <c r="F54" s="2">
        <f>+C54-E54+H54</f>
        <v>0</v>
      </c>
      <c r="G54" s="1">
        <v>1</v>
      </c>
      <c r="H54" s="13">
        <v>15000000</v>
      </c>
      <c r="I54" s="5" t="s">
        <v>162</v>
      </c>
    </row>
    <row r="55" spans="1:9" x14ac:dyDescent="0.25">
      <c r="A55" s="3">
        <v>44764</v>
      </c>
      <c r="B55" s="3">
        <v>44947</v>
      </c>
      <c r="C55" s="7">
        <v>45180000</v>
      </c>
      <c r="D55" s="6">
        <v>1</v>
      </c>
      <c r="E55" s="2">
        <v>45180000</v>
      </c>
      <c r="F55" s="2">
        <f t="shared" si="1"/>
        <v>0</v>
      </c>
      <c r="G55" s="1">
        <v>0</v>
      </c>
      <c r="H55" s="13"/>
      <c r="I55" s="5" t="s">
        <v>163</v>
      </c>
    </row>
    <row r="56" spans="1:9" x14ac:dyDescent="0.25">
      <c r="A56" s="3">
        <v>44764</v>
      </c>
      <c r="B56" s="3">
        <v>44947</v>
      </c>
      <c r="C56" s="7">
        <v>19740000</v>
      </c>
      <c r="D56" s="6">
        <v>1</v>
      </c>
      <c r="E56" s="2">
        <v>19740000</v>
      </c>
      <c r="F56" s="2">
        <f t="shared" si="1"/>
        <v>0</v>
      </c>
      <c r="G56" s="1">
        <v>0</v>
      </c>
      <c r="H56" s="13"/>
      <c r="I56" s="5" t="s">
        <v>164</v>
      </c>
    </row>
    <row r="57" spans="1:9" x14ac:dyDescent="0.25">
      <c r="A57" s="3">
        <v>44764</v>
      </c>
      <c r="B57" s="3">
        <v>45128</v>
      </c>
      <c r="C57" s="7">
        <v>80340000</v>
      </c>
      <c r="D57" s="6">
        <v>0.99870000000000003</v>
      </c>
      <c r="E57" s="2">
        <v>83200113</v>
      </c>
      <c r="F57" s="2">
        <v>0</v>
      </c>
      <c r="G57" s="1">
        <v>1</v>
      </c>
      <c r="H57" s="13">
        <v>2962537</v>
      </c>
      <c r="I57" s="5" t="s">
        <v>165</v>
      </c>
    </row>
    <row r="58" spans="1:9" x14ac:dyDescent="0.25">
      <c r="A58" s="3">
        <v>44770</v>
      </c>
      <c r="B58" s="3">
        <v>45134</v>
      </c>
      <c r="C58" s="7">
        <v>36468000</v>
      </c>
      <c r="D58" s="6">
        <v>1</v>
      </c>
      <c r="E58" s="2">
        <v>36468000</v>
      </c>
      <c r="F58" s="2">
        <f t="shared" si="1"/>
        <v>0</v>
      </c>
      <c r="G58" s="1">
        <v>0</v>
      </c>
      <c r="H58" s="13"/>
      <c r="I58" s="5" t="s">
        <v>166</v>
      </c>
    </row>
    <row r="59" spans="1:9" x14ac:dyDescent="0.25">
      <c r="A59" s="3">
        <v>44778</v>
      </c>
      <c r="B59" s="3">
        <v>45138</v>
      </c>
      <c r="C59" s="7">
        <v>42000000</v>
      </c>
      <c r="D59" s="6">
        <v>1</v>
      </c>
      <c r="E59" s="2">
        <v>38893100</v>
      </c>
      <c r="F59" s="2">
        <v>0</v>
      </c>
      <c r="G59" s="1">
        <v>0</v>
      </c>
      <c r="H59" s="13"/>
      <c r="I59" s="5" t="s">
        <v>167</v>
      </c>
    </row>
    <row r="60" spans="1:9" x14ac:dyDescent="0.25">
      <c r="A60" s="3">
        <v>44775</v>
      </c>
      <c r="B60" s="3">
        <v>45139</v>
      </c>
      <c r="C60" s="7">
        <v>15742500</v>
      </c>
      <c r="D60" s="6">
        <v>1</v>
      </c>
      <c r="E60" s="2">
        <v>15742500</v>
      </c>
      <c r="F60" s="2">
        <f t="shared" si="1"/>
        <v>0</v>
      </c>
      <c r="G60" s="1">
        <v>0</v>
      </c>
      <c r="H60" s="13"/>
      <c r="I60" s="5" t="s">
        <v>168</v>
      </c>
    </row>
    <row r="61" spans="1:9" x14ac:dyDescent="0.25">
      <c r="A61" s="3">
        <v>44770</v>
      </c>
      <c r="B61" s="3">
        <v>44785</v>
      </c>
      <c r="C61" s="7">
        <v>19957888</v>
      </c>
      <c r="D61" s="6">
        <v>1</v>
      </c>
      <c r="E61" s="2">
        <v>19957888</v>
      </c>
      <c r="F61" s="2">
        <f t="shared" si="1"/>
        <v>0</v>
      </c>
      <c r="G61" s="1">
        <v>0</v>
      </c>
      <c r="H61" s="13"/>
      <c r="I61" s="5" t="s">
        <v>169</v>
      </c>
    </row>
    <row r="62" spans="1:9" x14ac:dyDescent="0.25">
      <c r="A62" s="3">
        <v>44774</v>
      </c>
      <c r="B62" s="3">
        <v>44957</v>
      </c>
      <c r="C62" s="7">
        <v>35928000</v>
      </c>
      <c r="D62" s="6">
        <v>1</v>
      </c>
      <c r="E62" s="2">
        <v>35928000</v>
      </c>
      <c r="F62" s="2">
        <f t="shared" si="1"/>
        <v>0</v>
      </c>
      <c r="G62" s="1">
        <v>0</v>
      </c>
      <c r="H62" s="13"/>
      <c r="I62" s="5" t="s">
        <v>170</v>
      </c>
    </row>
    <row r="63" spans="1:9" x14ac:dyDescent="0.25">
      <c r="A63" s="3">
        <v>44778</v>
      </c>
      <c r="B63" s="3">
        <v>44930</v>
      </c>
      <c r="C63" s="7">
        <v>32945000</v>
      </c>
      <c r="D63" s="6">
        <v>1</v>
      </c>
      <c r="E63" s="2">
        <v>32945000</v>
      </c>
      <c r="F63" s="2">
        <f t="shared" si="1"/>
        <v>0</v>
      </c>
      <c r="G63" s="1">
        <v>0</v>
      </c>
      <c r="H63" s="13"/>
      <c r="I63" s="5" t="s">
        <v>171</v>
      </c>
    </row>
    <row r="64" spans="1:9" x14ac:dyDescent="0.25">
      <c r="A64" s="3">
        <v>44778</v>
      </c>
      <c r="B64" s="3">
        <v>44961</v>
      </c>
      <c r="C64" s="7">
        <v>25146000</v>
      </c>
      <c r="D64" s="6">
        <v>1</v>
      </c>
      <c r="E64" s="2">
        <v>25146000</v>
      </c>
      <c r="F64" s="2">
        <f t="shared" si="1"/>
        <v>0</v>
      </c>
      <c r="G64" s="1">
        <v>0</v>
      </c>
      <c r="H64" s="13"/>
      <c r="I64" s="5" t="s">
        <v>172</v>
      </c>
    </row>
    <row r="65" spans="1:9" x14ac:dyDescent="0.25">
      <c r="A65" s="3">
        <v>44777</v>
      </c>
      <c r="B65" s="3">
        <v>45141</v>
      </c>
      <c r="C65" s="7">
        <v>6999304</v>
      </c>
      <c r="D65" s="6">
        <v>1</v>
      </c>
      <c r="E65" s="2">
        <v>6999304</v>
      </c>
      <c r="F65" s="2">
        <f t="shared" si="1"/>
        <v>0</v>
      </c>
      <c r="G65" s="1">
        <v>0</v>
      </c>
      <c r="H65" s="13"/>
      <c r="I65" s="5" t="s">
        <v>173</v>
      </c>
    </row>
    <row r="66" spans="1:9" x14ac:dyDescent="0.25">
      <c r="A66" s="3">
        <v>44781</v>
      </c>
      <c r="B66" s="3">
        <v>44964</v>
      </c>
      <c r="C66" s="7">
        <v>26706000</v>
      </c>
      <c r="D66" s="6">
        <v>1</v>
      </c>
      <c r="E66" s="2">
        <v>26706000</v>
      </c>
      <c r="F66" s="2">
        <f t="shared" si="1"/>
        <v>0</v>
      </c>
      <c r="G66" s="1">
        <v>0</v>
      </c>
      <c r="H66" s="13"/>
      <c r="I66" s="5" t="s">
        <v>174</v>
      </c>
    </row>
    <row r="67" spans="1:9" x14ac:dyDescent="0.25">
      <c r="A67" s="3">
        <v>44781</v>
      </c>
      <c r="B67" s="3">
        <v>44964</v>
      </c>
      <c r="C67" s="7">
        <v>48000000</v>
      </c>
      <c r="D67" s="6">
        <v>1</v>
      </c>
      <c r="E67" s="2">
        <v>47199999</v>
      </c>
      <c r="F67" s="2">
        <v>0</v>
      </c>
      <c r="G67" s="1">
        <v>0</v>
      </c>
      <c r="H67" s="13"/>
      <c r="I67" s="5" t="s">
        <v>175</v>
      </c>
    </row>
    <row r="68" spans="1:9" x14ac:dyDescent="0.25">
      <c r="A68" s="3">
        <v>44781</v>
      </c>
      <c r="B68" s="3">
        <v>44964</v>
      </c>
      <c r="C68" s="7">
        <v>49554000</v>
      </c>
      <c r="D68" s="6">
        <v>1</v>
      </c>
      <c r="E68" s="2">
        <v>49554000</v>
      </c>
      <c r="F68" s="2">
        <f t="shared" si="1"/>
        <v>0</v>
      </c>
      <c r="G68" s="1">
        <v>0</v>
      </c>
      <c r="H68" s="13"/>
      <c r="I68" s="5" t="s">
        <v>176</v>
      </c>
    </row>
    <row r="69" spans="1:9" x14ac:dyDescent="0.25">
      <c r="A69" s="3">
        <v>44785</v>
      </c>
      <c r="B69" s="3">
        <v>45195</v>
      </c>
      <c r="C69" s="7">
        <v>53751842</v>
      </c>
      <c r="D69" s="6">
        <v>1</v>
      </c>
      <c r="E69" s="2">
        <v>53751842</v>
      </c>
      <c r="F69" s="2">
        <f t="shared" si="1"/>
        <v>0</v>
      </c>
      <c r="G69" s="1">
        <v>0</v>
      </c>
      <c r="H69" s="13"/>
      <c r="I69" s="14" t="s">
        <v>177</v>
      </c>
    </row>
    <row r="70" spans="1:9" x14ac:dyDescent="0.25">
      <c r="A70" s="3">
        <v>44798</v>
      </c>
      <c r="B70" s="3">
        <v>45162</v>
      </c>
      <c r="C70" s="7">
        <v>11845000</v>
      </c>
      <c r="D70" s="6">
        <v>1</v>
      </c>
      <c r="E70" s="2">
        <v>11845000</v>
      </c>
      <c r="F70" s="2">
        <f t="shared" si="1"/>
        <v>0</v>
      </c>
      <c r="G70" s="1">
        <v>0</v>
      </c>
      <c r="H70" s="13"/>
      <c r="I70" s="14" t="s">
        <v>178</v>
      </c>
    </row>
    <row r="71" spans="1:9" x14ac:dyDescent="0.25">
      <c r="A71" s="3">
        <v>44804</v>
      </c>
      <c r="B71" s="3">
        <v>44824</v>
      </c>
      <c r="C71" s="7">
        <v>21420000</v>
      </c>
      <c r="D71" s="6">
        <v>1</v>
      </c>
      <c r="E71" s="2">
        <v>21420000</v>
      </c>
      <c r="F71" s="2">
        <f t="shared" si="1"/>
        <v>0</v>
      </c>
      <c r="G71" s="1">
        <v>0</v>
      </c>
      <c r="H71" s="13"/>
      <c r="I71" s="14" t="s">
        <v>179</v>
      </c>
    </row>
    <row r="72" spans="1:9" x14ac:dyDescent="0.25">
      <c r="A72" s="3">
        <v>44802</v>
      </c>
      <c r="B72" s="3">
        <v>45166</v>
      </c>
      <c r="C72" s="7">
        <v>24000000</v>
      </c>
      <c r="D72" s="6">
        <v>1</v>
      </c>
      <c r="E72" s="2">
        <v>13277685</v>
      </c>
      <c r="F72" s="2">
        <v>0</v>
      </c>
      <c r="G72" s="1">
        <v>0</v>
      </c>
      <c r="H72" s="13"/>
      <c r="I72" s="14" t="s">
        <v>180</v>
      </c>
    </row>
    <row r="73" spans="1:9" x14ac:dyDescent="0.25">
      <c r="A73" s="3">
        <v>44805</v>
      </c>
      <c r="B73" s="3">
        <v>45169</v>
      </c>
      <c r="C73" s="7">
        <v>43671588</v>
      </c>
      <c r="D73" s="6">
        <v>1</v>
      </c>
      <c r="E73" s="2">
        <v>43671588</v>
      </c>
      <c r="F73" s="2">
        <f t="shared" ref="F73:F102" si="2">+C73-E73</f>
        <v>0</v>
      </c>
      <c r="G73" s="1">
        <v>0</v>
      </c>
      <c r="H73" s="13"/>
      <c r="I73" s="14" t="s">
        <v>181</v>
      </c>
    </row>
    <row r="74" spans="1:9" x14ac:dyDescent="0.25">
      <c r="A74" s="15">
        <v>44819</v>
      </c>
      <c r="B74" s="15">
        <v>45382</v>
      </c>
      <c r="C74" s="16">
        <v>8162343960</v>
      </c>
      <c r="D74" s="6">
        <v>0.93259999999999998</v>
      </c>
      <c r="E74" s="2">
        <v>10304561701</v>
      </c>
      <c r="F74" s="2">
        <v>0</v>
      </c>
      <c r="G74" s="1">
        <v>0</v>
      </c>
      <c r="H74" s="13">
        <v>2885868859</v>
      </c>
      <c r="I74" s="5" t="s">
        <v>182</v>
      </c>
    </row>
    <row r="75" spans="1:9" x14ac:dyDescent="0.25">
      <c r="A75" s="15">
        <v>44813</v>
      </c>
      <c r="B75" s="15">
        <v>44628</v>
      </c>
      <c r="C75" s="16">
        <v>36000000</v>
      </c>
      <c r="D75" s="6">
        <v>1</v>
      </c>
      <c r="E75" s="2">
        <v>18000000</v>
      </c>
      <c r="F75" s="2">
        <v>0</v>
      </c>
      <c r="G75" s="1">
        <v>0</v>
      </c>
      <c r="H75" s="13"/>
      <c r="I75" s="5" t="s">
        <v>183</v>
      </c>
    </row>
    <row r="76" spans="1:9" x14ac:dyDescent="0.25">
      <c r="A76" s="15">
        <v>44816</v>
      </c>
      <c r="B76" s="15">
        <v>44926</v>
      </c>
      <c r="C76" s="16">
        <v>26110500</v>
      </c>
      <c r="D76" s="6">
        <v>1</v>
      </c>
      <c r="E76" s="2">
        <v>26110500</v>
      </c>
      <c r="F76" s="2">
        <f t="shared" si="2"/>
        <v>0</v>
      </c>
      <c r="G76" s="1">
        <v>0</v>
      </c>
      <c r="H76" s="13"/>
      <c r="I76" s="5" t="s">
        <v>184</v>
      </c>
    </row>
    <row r="77" spans="1:9" x14ac:dyDescent="0.25">
      <c r="A77" s="15">
        <v>44816</v>
      </c>
      <c r="B77" s="15">
        <v>44937</v>
      </c>
      <c r="C77" s="16">
        <v>19172000</v>
      </c>
      <c r="D77" s="6">
        <v>1</v>
      </c>
      <c r="E77" s="2">
        <v>19172000</v>
      </c>
      <c r="F77" s="2">
        <f t="shared" si="2"/>
        <v>0</v>
      </c>
      <c r="G77" s="1">
        <v>0</v>
      </c>
      <c r="H77" s="13"/>
      <c r="I77" s="5" t="s">
        <v>185</v>
      </c>
    </row>
    <row r="78" spans="1:9" x14ac:dyDescent="0.25">
      <c r="A78" s="15">
        <v>44816</v>
      </c>
      <c r="B78" s="15">
        <v>45180</v>
      </c>
      <c r="C78" s="16">
        <v>39290000</v>
      </c>
      <c r="D78" s="6">
        <v>1</v>
      </c>
      <c r="E78" s="2">
        <v>41107725</v>
      </c>
      <c r="F78" s="2">
        <f>+C78-E78+H78</f>
        <v>0</v>
      </c>
      <c r="G78" s="1">
        <v>1</v>
      </c>
      <c r="H78" s="13">
        <v>1817725</v>
      </c>
      <c r="I78" s="5" t="s">
        <v>186</v>
      </c>
    </row>
    <row r="79" spans="1:9" x14ac:dyDescent="0.25">
      <c r="A79" s="15">
        <v>44817</v>
      </c>
      <c r="B79" s="15">
        <v>45181</v>
      </c>
      <c r="C79" s="16">
        <v>126000000</v>
      </c>
      <c r="D79" s="6">
        <v>1</v>
      </c>
      <c r="E79" s="2">
        <v>188090666</v>
      </c>
      <c r="F79" s="2">
        <f>+C79-E79+H79</f>
        <v>0</v>
      </c>
      <c r="G79" s="1">
        <v>0</v>
      </c>
      <c r="H79" s="13">
        <v>62090666</v>
      </c>
      <c r="I79" s="5" t="s">
        <v>187</v>
      </c>
    </row>
    <row r="80" spans="1:9" x14ac:dyDescent="0.25">
      <c r="A80" s="15">
        <v>44832</v>
      </c>
      <c r="B80" s="15">
        <v>45012</v>
      </c>
      <c r="C80" s="16">
        <v>36000000</v>
      </c>
      <c r="D80" s="6">
        <v>1</v>
      </c>
      <c r="E80" s="2">
        <v>36000000</v>
      </c>
      <c r="F80" s="2">
        <f t="shared" si="2"/>
        <v>0</v>
      </c>
      <c r="G80" s="1">
        <v>0</v>
      </c>
      <c r="H80" s="13"/>
      <c r="I80" s="5" t="s">
        <v>188</v>
      </c>
    </row>
    <row r="81" spans="1:9" x14ac:dyDescent="0.25">
      <c r="A81" s="15">
        <v>44840</v>
      </c>
      <c r="B81" s="15">
        <v>45204</v>
      </c>
      <c r="C81" s="16">
        <v>415051056</v>
      </c>
      <c r="D81" s="6">
        <v>1</v>
      </c>
      <c r="E81" s="2">
        <v>618661008</v>
      </c>
      <c r="F81" s="2">
        <f>+C81-E81+H81</f>
        <v>0</v>
      </c>
      <c r="G81" s="1">
        <v>0</v>
      </c>
      <c r="H81" s="13">
        <v>203609952</v>
      </c>
      <c r="I81" s="5" t="s">
        <v>189</v>
      </c>
    </row>
    <row r="82" spans="1:9" x14ac:dyDescent="0.25">
      <c r="A82" s="15">
        <v>44848</v>
      </c>
      <c r="B82" s="15">
        <v>44926</v>
      </c>
      <c r="C82" s="16">
        <v>35000000</v>
      </c>
      <c r="D82" s="6">
        <v>1</v>
      </c>
      <c r="E82" s="2">
        <v>35000000</v>
      </c>
      <c r="F82" s="2">
        <f t="shared" si="2"/>
        <v>0</v>
      </c>
      <c r="G82" s="1">
        <v>0</v>
      </c>
      <c r="H82" s="13"/>
      <c r="I82" s="5" t="s">
        <v>190</v>
      </c>
    </row>
    <row r="83" spans="1:9" x14ac:dyDescent="0.25">
      <c r="A83" s="15">
        <v>44848</v>
      </c>
      <c r="B83" s="15">
        <v>44857</v>
      </c>
      <c r="C83" s="16">
        <v>10802634</v>
      </c>
      <c r="D83" s="6">
        <v>1</v>
      </c>
      <c r="E83" s="2">
        <v>10802634</v>
      </c>
      <c r="F83" s="2">
        <f t="shared" si="2"/>
        <v>0</v>
      </c>
      <c r="G83" s="1">
        <v>0</v>
      </c>
      <c r="H83" s="13"/>
      <c r="I83" s="5" t="s">
        <v>191</v>
      </c>
    </row>
    <row r="84" spans="1:9" x14ac:dyDescent="0.25">
      <c r="A84" s="15">
        <v>44863</v>
      </c>
      <c r="B84" s="15">
        <v>45471</v>
      </c>
      <c r="C84" s="16">
        <v>93028209</v>
      </c>
      <c r="D84" s="6">
        <v>1</v>
      </c>
      <c r="E84" s="2">
        <v>93028209</v>
      </c>
      <c r="F84" s="2">
        <f t="shared" si="2"/>
        <v>0</v>
      </c>
      <c r="G84" s="1">
        <v>0</v>
      </c>
      <c r="H84" s="13"/>
      <c r="I84" s="14" t="s">
        <v>192</v>
      </c>
    </row>
    <row r="85" spans="1:9" x14ac:dyDescent="0.25">
      <c r="A85" s="15">
        <v>44854</v>
      </c>
      <c r="B85" s="15">
        <v>44914</v>
      </c>
      <c r="C85" s="16">
        <v>11757200</v>
      </c>
      <c r="D85" s="6">
        <v>1</v>
      </c>
      <c r="E85" s="2">
        <v>11757200</v>
      </c>
      <c r="F85" s="2">
        <f t="shared" si="2"/>
        <v>0</v>
      </c>
      <c r="G85" s="1">
        <v>0</v>
      </c>
      <c r="H85" s="13"/>
      <c r="I85" s="14" t="s">
        <v>193</v>
      </c>
    </row>
    <row r="86" spans="1:9" x14ac:dyDescent="0.25">
      <c r="A86" s="15">
        <v>44887</v>
      </c>
      <c r="B86" s="15">
        <v>45251</v>
      </c>
      <c r="C86" s="16">
        <v>143100000</v>
      </c>
      <c r="D86" s="6">
        <v>1</v>
      </c>
      <c r="E86" s="2">
        <v>27848500</v>
      </c>
      <c r="F86" s="2">
        <v>0</v>
      </c>
      <c r="G86" s="1">
        <v>0</v>
      </c>
      <c r="H86" s="13"/>
      <c r="I86" s="14" t="s">
        <v>194</v>
      </c>
    </row>
    <row r="87" spans="1:9" x14ac:dyDescent="0.25">
      <c r="A87" s="15">
        <v>44874</v>
      </c>
      <c r="B87" s="15">
        <v>37568</v>
      </c>
      <c r="C87" s="16">
        <v>1457588</v>
      </c>
      <c r="D87" s="6">
        <v>1</v>
      </c>
      <c r="E87" s="2">
        <v>1457588</v>
      </c>
      <c r="F87" s="2">
        <f t="shared" si="2"/>
        <v>0</v>
      </c>
      <c r="G87" s="1">
        <v>0</v>
      </c>
      <c r="H87" s="13"/>
      <c r="I87" s="14" t="s">
        <v>195</v>
      </c>
    </row>
    <row r="88" spans="1:9" x14ac:dyDescent="0.25">
      <c r="A88" s="15">
        <v>44881</v>
      </c>
      <c r="B88" s="15">
        <v>44890</v>
      </c>
      <c r="C88" s="16">
        <v>3199191</v>
      </c>
      <c r="D88" s="6">
        <v>1</v>
      </c>
      <c r="E88" s="2">
        <v>3199191</v>
      </c>
      <c r="F88" s="2">
        <f t="shared" si="2"/>
        <v>0</v>
      </c>
      <c r="G88" s="1">
        <v>0</v>
      </c>
      <c r="H88" s="13"/>
      <c r="I88" s="5" t="s">
        <v>196</v>
      </c>
    </row>
    <row r="89" spans="1:9" x14ac:dyDescent="0.25">
      <c r="A89" s="15">
        <v>44887</v>
      </c>
      <c r="B89" s="15">
        <v>44947</v>
      </c>
      <c r="C89" s="16">
        <v>335786025</v>
      </c>
      <c r="D89" s="6">
        <v>1</v>
      </c>
      <c r="E89" s="2">
        <v>335786025</v>
      </c>
      <c r="F89" s="2">
        <f t="shared" si="2"/>
        <v>0</v>
      </c>
      <c r="G89" s="1">
        <v>0</v>
      </c>
      <c r="H89" s="13"/>
      <c r="I89" s="5" t="s">
        <v>197</v>
      </c>
    </row>
    <row r="90" spans="1:9" x14ac:dyDescent="0.25">
      <c r="A90" s="15">
        <v>44883</v>
      </c>
      <c r="B90" s="15">
        <v>44897</v>
      </c>
      <c r="C90" s="16">
        <v>80966848</v>
      </c>
      <c r="D90" s="6">
        <v>1</v>
      </c>
      <c r="E90" s="2">
        <v>71888995</v>
      </c>
      <c r="F90" s="2">
        <v>0</v>
      </c>
      <c r="G90" s="1">
        <v>0</v>
      </c>
      <c r="H90" s="13"/>
      <c r="I90" s="5" t="s">
        <v>198</v>
      </c>
    </row>
    <row r="91" spans="1:9" x14ac:dyDescent="0.25">
      <c r="A91" s="15">
        <v>44897</v>
      </c>
      <c r="B91" s="15">
        <v>45398</v>
      </c>
      <c r="C91" s="16">
        <v>5132543600</v>
      </c>
      <c r="D91" s="6">
        <v>0.77700000000000002</v>
      </c>
      <c r="E91" s="2">
        <v>6580619514</v>
      </c>
      <c r="F91" s="2">
        <v>0</v>
      </c>
      <c r="G91" s="1">
        <v>0</v>
      </c>
      <c r="H91" s="13">
        <v>3335800000</v>
      </c>
      <c r="I91" s="5" t="s">
        <v>199</v>
      </c>
    </row>
    <row r="92" spans="1:9" x14ac:dyDescent="0.25">
      <c r="A92" s="15">
        <v>44889</v>
      </c>
      <c r="B92" s="15">
        <v>45291</v>
      </c>
      <c r="C92" s="16">
        <v>792917323</v>
      </c>
      <c r="D92" s="6">
        <v>1</v>
      </c>
      <c r="E92" s="2">
        <v>792917323</v>
      </c>
      <c r="F92" s="2">
        <f t="shared" si="2"/>
        <v>0</v>
      </c>
      <c r="G92" s="1">
        <v>0</v>
      </c>
      <c r="H92" s="13"/>
      <c r="I92" s="5" t="s">
        <v>211</v>
      </c>
    </row>
    <row r="93" spans="1:9" x14ac:dyDescent="0.25">
      <c r="A93" s="15">
        <v>44909</v>
      </c>
      <c r="B93" s="15">
        <v>44939</v>
      </c>
      <c r="C93" s="16">
        <v>29980001</v>
      </c>
      <c r="D93" s="6">
        <v>1</v>
      </c>
      <c r="E93" s="2">
        <v>29980001</v>
      </c>
      <c r="F93" s="2">
        <f t="shared" si="2"/>
        <v>0</v>
      </c>
      <c r="G93" s="1">
        <v>0</v>
      </c>
      <c r="H93" s="13"/>
      <c r="I93" s="5" t="s">
        <v>200</v>
      </c>
    </row>
    <row r="94" spans="1:9" x14ac:dyDescent="0.25">
      <c r="A94" s="15">
        <v>44900</v>
      </c>
      <c r="B94" s="15">
        <v>45081</v>
      </c>
      <c r="C94" s="16">
        <v>36000000</v>
      </c>
      <c r="D94" s="6">
        <v>1</v>
      </c>
      <c r="E94" s="2">
        <v>36000000</v>
      </c>
      <c r="F94" s="2">
        <f t="shared" si="2"/>
        <v>0</v>
      </c>
      <c r="G94" s="1">
        <v>0</v>
      </c>
      <c r="H94" s="13"/>
      <c r="I94" s="5" t="s">
        <v>201</v>
      </c>
    </row>
    <row r="95" spans="1:9" x14ac:dyDescent="0.25">
      <c r="A95" s="15">
        <v>44904</v>
      </c>
      <c r="B95" s="15">
        <v>45268</v>
      </c>
      <c r="C95" s="16">
        <v>450000000</v>
      </c>
      <c r="D95" s="6">
        <v>1</v>
      </c>
      <c r="E95" s="2">
        <v>450000000</v>
      </c>
      <c r="F95" s="2">
        <f t="shared" si="2"/>
        <v>0</v>
      </c>
      <c r="G95" s="1">
        <v>0</v>
      </c>
      <c r="H95" s="13"/>
      <c r="I95" s="5" t="s">
        <v>202</v>
      </c>
    </row>
    <row r="96" spans="1:9" x14ac:dyDescent="0.25">
      <c r="A96" s="15">
        <v>44918</v>
      </c>
      <c r="B96" s="15">
        <v>44979</v>
      </c>
      <c r="C96" s="16">
        <v>2500000</v>
      </c>
      <c r="D96" s="6">
        <v>1</v>
      </c>
      <c r="E96" s="2">
        <v>2500000</v>
      </c>
      <c r="F96" s="2">
        <f t="shared" si="2"/>
        <v>0</v>
      </c>
      <c r="G96" s="1">
        <v>0</v>
      </c>
      <c r="H96" s="13"/>
      <c r="I96" s="5" t="s">
        <v>203</v>
      </c>
    </row>
    <row r="97" spans="1:9" x14ac:dyDescent="0.25">
      <c r="A97" s="15">
        <v>44918</v>
      </c>
      <c r="B97" s="15">
        <v>44979</v>
      </c>
      <c r="C97" s="16">
        <v>2500000</v>
      </c>
      <c r="D97" s="6">
        <v>1</v>
      </c>
      <c r="E97" s="2">
        <v>2500000</v>
      </c>
      <c r="F97" s="2">
        <f t="shared" si="2"/>
        <v>0</v>
      </c>
      <c r="G97" s="1">
        <v>0</v>
      </c>
      <c r="H97" s="13"/>
      <c r="I97" s="5" t="s">
        <v>204</v>
      </c>
    </row>
    <row r="98" spans="1:9" x14ac:dyDescent="0.25">
      <c r="A98" s="15">
        <v>44925</v>
      </c>
      <c r="B98" s="15">
        <v>45289</v>
      </c>
      <c r="C98" s="16">
        <v>363610000</v>
      </c>
      <c r="D98" s="6">
        <v>0.88270000000000004</v>
      </c>
      <c r="E98" s="2">
        <v>400610000</v>
      </c>
      <c r="F98" s="2">
        <f>+C98+H98-E98</f>
        <v>0</v>
      </c>
      <c r="G98" s="1">
        <v>0</v>
      </c>
      <c r="H98" s="13">
        <v>37000000</v>
      </c>
      <c r="I98" s="5" t="s">
        <v>205</v>
      </c>
    </row>
    <row r="99" spans="1:9" x14ac:dyDescent="0.25">
      <c r="A99" s="15">
        <v>44924</v>
      </c>
      <c r="B99" s="15">
        <v>45291</v>
      </c>
      <c r="C99" s="16">
        <v>21410820</v>
      </c>
      <c r="D99" s="6">
        <v>1</v>
      </c>
      <c r="E99" s="2">
        <v>15294483</v>
      </c>
      <c r="F99" s="2">
        <v>0</v>
      </c>
      <c r="G99" s="1">
        <v>0</v>
      </c>
      <c r="H99" s="13"/>
      <c r="I99" s="5" t="s">
        <v>206</v>
      </c>
    </row>
    <row r="100" spans="1:9" x14ac:dyDescent="0.25">
      <c r="A100" s="15">
        <v>44922</v>
      </c>
      <c r="B100" s="15">
        <v>44952</v>
      </c>
      <c r="C100" s="16">
        <v>8937758</v>
      </c>
      <c r="D100" s="6">
        <v>1</v>
      </c>
      <c r="E100" s="2">
        <v>8937758</v>
      </c>
      <c r="F100" s="2">
        <f t="shared" si="2"/>
        <v>0</v>
      </c>
      <c r="G100" s="1">
        <v>0</v>
      </c>
      <c r="H100" s="13"/>
      <c r="I100" s="5" t="s">
        <v>207</v>
      </c>
    </row>
    <row r="101" spans="1:9" x14ac:dyDescent="0.25">
      <c r="A101" s="15">
        <v>44958</v>
      </c>
      <c r="B101" s="15">
        <v>45322</v>
      </c>
      <c r="C101" s="16">
        <v>14168000</v>
      </c>
      <c r="D101" s="6">
        <v>0.88570000000000004</v>
      </c>
      <c r="E101" s="2">
        <v>14168000</v>
      </c>
      <c r="F101" s="2">
        <f t="shared" si="2"/>
        <v>0</v>
      </c>
      <c r="G101" s="1">
        <v>0</v>
      </c>
      <c r="H101" s="13"/>
      <c r="I101" s="5" t="s">
        <v>208</v>
      </c>
    </row>
    <row r="102" spans="1:9" x14ac:dyDescent="0.25">
      <c r="A102" s="15">
        <v>44923</v>
      </c>
      <c r="B102" s="15">
        <v>45043</v>
      </c>
      <c r="C102" s="16">
        <v>9639000</v>
      </c>
      <c r="D102" s="6">
        <v>1</v>
      </c>
      <c r="E102" s="2">
        <v>9639000</v>
      </c>
      <c r="F102" s="2">
        <f t="shared" si="2"/>
        <v>0</v>
      </c>
      <c r="G102" s="1">
        <v>0</v>
      </c>
      <c r="H102" s="13"/>
      <c r="I102" s="5" t="s">
        <v>209</v>
      </c>
    </row>
    <row r="103" spans="1:9" x14ac:dyDescent="0.25">
      <c r="A103" s="15">
        <v>44925</v>
      </c>
      <c r="B103" s="15">
        <v>45259</v>
      </c>
      <c r="C103" s="16">
        <v>56672000</v>
      </c>
      <c r="D103" s="6">
        <v>1</v>
      </c>
      <c r="E103" s="2">
        <v>82432000</v>
      </c>
      <c r="F103" s="2">
        <f>+C103+H103-E103</f>
        <v>0</v>
      </c>
      <c r="G103" s="1">
        <v>0</v>
      </c>
      <c r="H103" s="13">
        <v>25760000</v>
      </c>
      <c r="I103" s="5" t="s">
        <v>210</v>
      </c>
    </row>
  </sheetData>
  <mergeCells count="1">
    <mergeCell ref="A1:I1"/>
  </mergeCells>
  <dataValidations count="1">
    <dataValidation type="whole" allowBlank="1" showInputMessage="1" showErrorMessage="1" errorTitle="Entrada no válida" error="Por favor escriba un número entero" promptTitle="Escriba un número entero en esta casilla" sqref="E81" xr:uid="{00000000-0002-0000-0200-000000000000}">
      <formula1>-9223372036854770000</formula1>
      <formula2>9223372036854770000</formula2>
    </dataValidation>
  </dataValidations>
  <hyperlinks>
    <hyperlink ref="I46" r:id="rId1" xr:uid="{00000000-0004-0000-0200-000000000000}"/>
    <hyperlink ref="I47" r:id="rId2" xr:uid="{00000000-0004-0000-0200-000001000000}"/>
    <hyperlink ref="I48" r:id="rId3" xr:uid="{00000000-0004-0000-0200-000002000000}"/>
    <hyperlink ref="I49" r:id="rId4" xr:uid="{00000000-0004-0000-0200-000003000000}"/>
    <hyperlink ref="I50" r:id="rId5" xr:uid="{00000000-0004-0000-0200-000004000000}"/>
    <hyperlink ref="I51" r:id="rId6" xr:uid="{00000000-0004-0000-0200-000005000000}"/>
    <hyperlink ref="I52" r:id="rId7" xr:uid="{00000000-0004-0000-0200-000006000000}"/>
    <hyperlink ref="I53" r:id="rId8" xr:uid="{00000000-0004-0000-0200-000007000000}"/>
    <hyperlink ref="I57" r:id="rId9" xr:uid="{00000000-0004-0000-0200-000008000000}"/>
    <hyperlink ref="I58" r:id="rId10" xr:uid="{00000000-0004-0000-0200-000009000000}"/>
    <hyperlink ref="I59" r:id="rId11" xr:uid="{00000000-0004-0000-0200-00000A000000}"/>
    <hyperlink ref="I60" r:id="rId12" xr:uid="{00000000-0004-0000-0200-00000B000000}"/>
    <hyperlink ref="I61" r:id="rId13" xr:uid="{00000000-0004-0000-0200-00000C000000}"/>
    <hyperlink ref="I62" r:id="rId14" xr:uid="{00000000-0004-0000-0200-00000D000000}"/>
    <hyperlink ref="I63" r:id="rId15" xr:uid="{00000000-0004-0000-0200-00000E000000}"/>
    <hyperlink ref="I64" r:id="rId16" xr:uid="{00000000-0004-0000-0200-00000F000000}"/>
    <hyperlink ref="I65" r:id="rId17" xr:uid="{00000000-0004-0000-0200-000010000000}"/>
    <hyperlink ref="I66" r:id="rId18" xr:uid="{00000000-0004-0000-0200-000011000000}"/>
    <hyperlink ref="I67" r:id="rId19" xr:uid="{00000000-0004-0000-0200-000012000000}"/>
    <hyperlink ref="I68" r:id="rId20" xr:uid="{00000000-0004-0000-0200-000013000000}"/>
    <hyperlink ref="I69" r:id="rId21" xr:uid="{00000000-0004-0000-0200-000014000000}"/>
    <hyperlink ref="I70" r:id="rId22" xr:uid="{00000000-0004-0000-0200-000015000000}"/>
    <hyperlink ref="I71" r:id="rId23" xr:uid="{00000000-0004-0000-0200-000016000000}"/>
    <hyperlink ref="I72" r:id="rId24" xr:uid="{00000000-0004-0000-0200-000017000000}"/>
    <hyperlink ref="I73" r:id="rId25" xr:uid="{00000000-0004-0000-0200-000018000000}"/>
    <hyperlink ref="I74" r:id="rId26" xr:uid="{00000000-0004-0000-0200-000019000000}"/>
    <hyperlink ref="I75" r:id="rId27" xr:uid="{00000000-0004-0000-0200-00001A000000}"/>
    <hyperlink ref="I76" r:id="rId28" xr:uid="{00000000-0004-0000-0200-00001B000000}"/>
    <hyperlink ref="I77" r:id="rId29" xr:uid="{00000000-0004-0000-0200-00001C000000}"/>
    <hyperlink ref="I78" r:id="rId30" xr:uid="{00000000-0004-0000-0200-00001D000000}"/>
    <hyperlink ref="I79" r:id="rId31" xr:uid="{00000000-0004-0000-0200-00001E000000}"/>
    <hyperlink ref="I80" r:id="rId32" xr:uid="{00000000-0004-0000-0200-00001F000000}"/>
    <hyperlink ref="I81" r:id="rId33" xr:uid="{00000000-0004-0000-0200-000020000000}"/>
    <hyperlink ref="I82" r:id="rId34" xr:uid="{00000000-0004-0000-0200-000021000000}"/>
    <hyperlink ref="I83" r:id="rId35" xr:uid="{00000000-0004-0000-0200-000022000000}"/>
    <hyperlink ref="I84" r:id="rId36" xr:uid="{00000000-0004-0000-0200-000023000000}"/>
    <hyperlink ref="I85" r:id="rId37" xr:uid="{00000000-0004-0000-0200-000024000000}"/>
    <hyperlink ref="I86" r:id="rId38" xr:uid="{00000000-0004-0000-0200-000025000000}"/>
    <hyperlink ref="I87" r:id="rId39" xr:uid="{00000000-0004-0000-0200-000026000000}"/>
    <hyperlink ref="I88" r:id="rId40" xr:uid="{00000000-0004-0000-0200-000027000000}"/>
    <hyperlink ref="I89" r:id="rId41" xr:uid="{00000000-0004-0000-0200-000028000000}"/>
    <hyperlink ref="I90" r:id="rId42" xr:uid="{00000000-0004-0000-0200-000029000000}"/>
    <hyperlink ref="I91" r:id="rId43" xr:uid="{00000000-0004-0000-0200-00002A000000}"/>
    <hyperlink ref="I93" r:id="rId44" xr:uid="{00000000-0004-0000-0200-00002B000000}"/>
    <hyperlink ref="I94" r:id="rId45" xr:uid="{00000000-0004-0000-0200-00002C000000}"/>
    <hyperlink ref="I95" r:id="rId46" xr:uid="{00000000-0004-0000-0200-00002D000000}"/>
    <hyperlink ref="I96" r:id="rId47" xr:uid="{00000000-0004-0000-0200-00002E000000}"/>
    <hyperlink ref="I97" r:id="rId48" xr:uid="{00000000-0004-0000-0200-00002F000000}"/>
    <hyperlink ref="I98" r:id="rId49" xr:uid="{00000000-0004-0000-0200-000030000000}"/>
    <hyperlink ref="I99" r:id="rId50" xr:uid="{00000000-0004-0000-0200-000031000000}"/>
    <hyperlink ref="I100" r:id="rId51" xr:uid="{00000000-0004-0000-0200-000032000000}"/>
    <hyperlink ref="I101" r:id="rId52" xr:uid="{00000000-0004-0000-0200-000033000000}"/>
    <hyperlink ref="I102" r:id="rId53" xr:uid="{00000000-0004-0000-0200-000034000000}"/>
    <hyperlink ref="I103" r:id="rId54" xr:uid="{00000000-0004-0000-0200-000035000000}"/>
    <hyperlink ref="I54" r:id="rId55" xr:uid="{00000000-0004-0000-0200-000036000000}"/>
    <hyperlink ref="I55" r:id="rId56" xr:uid="{00000000-0004-0000-0200-000037000000}"/>
    <hyperlink ref="I92" r:id="rId57" xr:uid="{00000000-0004-0000-0200-000038000000}"/>
  </hyperlinks>
  <pageMargins left="0.7" right="0.7" top="0.75" bottom="0.75" header="0.3" footer="0.3"/>
  <pageSetup orientation="portrait" r:id="rId58"/>
  <ignoredErrors>
    <ignoredError sqref="F45" formula="1"/>
    <ignoredError sqref="F49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4"/>
  <sheetViews>
    <sheetView topLeftCell="A100" workbookViewId="0">
      <selection activeCell="F114" sqref="F114"/>
    </sheetView>
  </sheetViews>
  <sheetFormatPr baseColWidth="10" defaultRowHeight="15" x14ac:dyDescent="0.25"/>
  <cols>
    <col min="1" max="2" width="15.5703125" customWidth="1"/>
    <col min="3" max="3" width="17.140625" customWidth="1"/>
    <col min="4" max="4" width="15.28515625" customWidth="1"/>
    <col min="5" max="5" width="17.85546875" customWidth="1"/>
    <col min="6" max="6" width="18.140625" customWidth="1"/>
    <col min="7" max="7" width="13.42578125" customWidth="1"/>
    <col min="8" max="8" width="15.85546875" customWidth="1"/>
  </cols>
  <sheetData>
    <row r="1" spans="1:9" ht="23.25" x14ac:dyDescent="0.35">
      <c r="A1" s="30">
        <v>2023</v>
      </c>
      <c r="B1" s="30"/>
      <c r="C1" s="30"/>
      <c r="D1" s="30"/>
      <c r="E1" s="30"/>
      <c r="F1" s="30"/>
      <c r="G1" s="30"/>
      <c r="H1" s="30"/>
      <c r="I1" s="30"/>
    </row>
    <row r="2" spans="1:9" ht="60" x14ac:dyDescent="0.25">
      <c r="A2" s="10" t="s">
        <v>0</v>
      </c>
      <c r="B2" s="10" t="s">
        <v>1</v>
      </c>
      <c r="C2" s="11" t="s">
        <v>2</v>
      </c>
      <c r="D2" s="10" t="s">
        <v>3</v>
      </c>
      <c r="E2" s="11" t="s">
        <v>4</v>
      </c>
      <c r="F2" s="11" t="s">
        <v>5</v>
      </c>
      <c r="G2" s="10" t="s">
        <v>6</v>
      </c>
      <c r="H2" s="11" t="s">
        <v>7</v>
      </c>
      <c r="I2" s="12" t="s">
        <v>8</v>
      </c>
    </row>
    <row r="3" spans="1:9" x14ac:dyDescent="0.25">
      <c r="A3" s="15">
        <v>44938</v>
      </c>
      <c r="B3" s="15">
        <v>45260</v>
      </c>
      <c r="C3" s="16">
        <v>97658000</v>
      </c>
      <c r="D3" s="6">
        <f t="shared" ref="D3:D62" si="0">E3*100%/(C3+H3)</f>
        <v>1</v>
      </c>
      <c r="E3" s="2">
        <v>97658000</v>
      </c>
      <c r="F3" s="2">
        <f t="shared" ref="F3:F61" si="1">+C3+H3-E3</f>
        <v>0</v>
      </c>
      <c r="G3" s="1">
        <v>0</v>
      </c>
      <c r="H3" s="13"/>
      <c r="I3" s="14" t="s">
        <v>212</v>
      </c>
    </row>
    <row r="4" spans="1:9" x14ac:dyDescent="0.25">
      <c r="A4" s="15">
        <v>44938</v>
      </c>
      <c r="B4" s="15">
        <v>45260</v>
      </c>
      <c r="C4" s="16">
        <v>70818000</v>
      </c>
      <c r="D4" s="6">
        <f t="shared" si="0"/>
        <v>1</v>
      </c>
      <c r="E4" s="2">
        <v>70818000</v>
      </c>
      <c r="F4" s="2">
        <f t="shared" si="1"/>
        <v>0</v>
      </c>
      <c r="G4" s="1">
        <v>0</v>
      </c>
      <c r="H4" s="13"/>
      <c r="I4" s="14" t="s">
        <v>213</v>
      </c>
    </row>
    <row r="5" spans="1:9" x14ac:dyDescent="0.25">
      <c r="A5" s="15">
        <v>44939</v>
      </c>
      <c r="B5" s="15">
        <v>45303</v>
      </c>
      <c r="C5" s="16">
        <v>69540000</v>
      </c>
      <c r="D5" s="6">
        <v>1</v>
      </c>
      <c r="E5" s="2">
        <v>78618833</v>
      </c>
      <c r="F5" s="2">
        <f t="shared" si="1"/>
        <v>0</v>
      </c>
      <c r="G5" s="1">
        <v>1</v>
      </c>
      <c r="H5" s="13">
        <v>9078833</v>
      </c>
      <c r="I5" s="14" t="s">
        <v>214</v>
      </c>
    </row>
    <row r="6" spans="1:9" x14ac:dyDescent="0.25">
      <c r="A6" s="15">
        <v>44574</v>
      </c>
      <c r="B6" s="15">
        <v>45303</v>
      </c>
      <c r="C6" s="16">
        <v>84600000</v>
      </c>
      <c r="D6" s="6">
        <f t="shared" si="0"/>
        <v>1</v>
      </c>
      <c r="E6" s="2">
        <v>103165000</v>
      </c>
      <c r="F6" s="2">
        <f t="shared" si="1"/>
        <v>0</v>
      </c>
      <c r="G6" s="1">
        <v>1</v>
      </c>
      <c r="H6" s="13">
        <v>18565000</v>
      </c>
      <c r="I6" s="14" t="s">
        <v>215</v>
      </c>
    </row>
    <row r="7" spans="1:9" x14ac:dyDescent="0.25">
      <c r="A7" s="15">
        <v>44939</v>
      </c>
      <c r="B7" s="15">
        <v>45260</v>
      </c>
      <c r="C7" s="16">
        <v>89045000</v>
      </c>
      <c r="D7" s="6">
        <f t="shared" si="0"/>
        <v>1</v>
      </c>
      <c r="E7" s="2">
        <v>89045000</v>
      </c>
      <c r="F7" s="2">
        <f t="shared" si="1"/>
        <v>0</v>
      </c>
      <c r="G7" s="1">
        <v>0</v>
      </c>
      <c r="H7" s="13"/>
      <c r="I7" s="14" t="s">
        <v>216</v>
      </c>
    </row>
    <row r="8" spans="1:9" x14ac:dyDescent="0.25">
      <c r="A8" s="15">
        <v>44944</v>
      </c>
      <c r="B8" s="15">
        <v>45277</v>
      </c>
      <c r="C8" s="16">
        <v>63745000</v>
      </c>
      <c r="D8" s="6">
        <f t="shared" si="0"/>
        <v>1</v>
      </c>
      <c r="E8" s="2">
        <v>63745000</v>
      </c>
      <c r="F8" s="2">
        <f t="shared" si="1"/>
        <v>0</v>
      </c>
      <c r="G8" s="1">
        <v>0</v>
      </c>
      <c r="H8" s="13"/>
      <c r="I8" s="14" t="s">
        <v>217</v>
      </c>
    </row>
    <row r="9" spans="1:9" x14ac:dyDescent="0.25">
      <c r="A9" s="15">
        <v>44944</v>
      </c>
      <c r="B9" s="15">
        <v>45308</v>
      </c>
      <c r="C9" s="16">
        <v>42518000</v>
      </c>
      <c r="D9" s="6">
        <f t="shared" si="0"/>
        <v>1</v>
      </c>
      <c r="E9" s="2">
        <v>61769208</v>
      </c>
      <c r="F9" s="2">
        <f t="shared" si="1"/>
        <v>0</v>
      </c>
      <c r="G9" s="1">
        <v>1</v>
      </c>
      <c r="H9" s="13">
        <v>19251208</v>
      </c>
      <c r="I9" s="14" t="s">
        <v>218</v>
      </c>
    </row>
    <row r="10" spans="1:9" x14ac:dyDescent="0.25">
      <c r="A10" s="15">
        <v>44949</v>
      </c>
      <c r="B10" s="15">
        <v>45313</v>
      </c>
      <c r="C10" s="16">
        <v>97137000</v>
      </c>
      <c r="D10" s="6">
        <f t="shared" si="0"/>
        <v>1</v>
      </c>
      <c r="E10" s="2">
        <v>145707000</v>
      </c>
      <c r="F10" s="2">
        <f t="shared" si="1"/>
        <v>0</v>
      </c>
      <c r="G10" s="1">
        <v>1</v>
      </c>
      <c r="H10" s="13">
        <v>48570000</v>
      </c>
      <c r="I10" s="14" t="s">
        <v>219</v>
      </c>
    </row>
    <row r="11" spans="1:9" x14ac:dyDescent="0.25">
      <c r="A11" s="15">
        <v>44946</v>
      </c>
      <c r="B11" s="15">
        <v>45310</v>
      </c>
      <c r="C11" s="16">
        <v>69540000</v>
      </c>
      <c r="D11" s="6">
        <f t="shared" si="0"/>
        <v>1</v>
      </c>
      <c r="E11" s="2">
        <v>69540000</v>
      </c>
      <c r="F11" s="2">
        <f t="shared" si="1"/>
        <v>0</v>
      </c>
      <c r="G11" s="1">
        <v>1</v>
      </c>
      <c r="H11" s="13"/>
      <c r="I11" s="14" t="s">
        <v>220</v>
      </c>
    </row>
    <row r="12" spans="1:9" x14ac:dyDescent="0.25">
      <c r="A12" s="15">
        <v>44950</v>
      </c>
      <c r="B12" s="15">
        <v>45069</v>
      </c>
      <c r="C12" s="16">
        <v>28332000</v>
      </c>
      <c r="D12" s="6">
        <f t="shared" si="0"/>
        <v>0.99904701397712836</v>
      </c>
      <c r="E12" s="2">
        <v>28305000</v>
      </c>
      <c r="F12" s="2">
        <v>0</v>
      </c>
      <c r="G12" s="1">
        <v>0</v>
      </c>
      <c r="H12" s="13"/>
      <c r="I12" s="14" t="s">
        <v>221</v>
      </c>
    </row>
    <row r="13" spans="1:9" x14ac:dyDescent="0.25">
      <c r="A13" s="15">
        <v>44950</v>
      </c>
      <c r="B13" s="15">
        <v>45314</v>
      </c>
      <c r="C13" s="16">
        <v>2198690</v>
      </c>
      <c r="D13" s="6">
        <f t="shared" si="0"/>
        <v>1</v>
      </c>
      <c r="E13" s="2">
        <v>2198690</v>
      </c>
      <c r="F13" s="2">
        <f t="shared" si="1"/>
        <v>0</v>
      </c>
      <c r="G13" s="1">
        <v>0</v>
      </c>
      <c r="H13" s="13"/>
      <c r="I13" s="14" t="s">
        <v>222</v>
      </c>
    </row>
    <row r="14" spans="1:9" x14ac:dyDescent="0.25">
      <c r="A14" s="15">
        <v>44951</v>
      </c>
      <c r="B14" s="15">
        <v>45284</v>
      </c>
      <c r="C14" s="16">
        <v>89045000</v>
      </c>
      <c r="D14" s="6">
        <f t="shared" si="0"/>
        <v>1</v>
      </c>
      <c r="E14" s="2">
        <v>131139000</v>
      </c>
      <c r="F14" s="2">
        <f t="shared" si="1"/>
        <v>0</v>
      </c>
      <c r="G14" s="1">
        <v>1</v>
      </c>
      <c r="H14" s="13">
        <v>42094000</v>
      </c>
      <c r="I14" s="14" t="s">
        <v>223</v>
      </c>
    </row>
    <row r="15" spans="1:9" x14ac:dyDescent="0.25">
      <c r="A15" s="15">
        <v>44950</v>
      </c>
      <c r="B15" s="15">
        <v>45314</v>
      </c>
      <c r="C15" s="16">
        <v>54060000</v>
      </c>
      <c r="D15" s="6">
        <v>1</v>
      </c>
      <c r="E15" s="2">
        <v>1351500</v>
      </c>
      <c r="F15" s="2">
        <v>0</v>
      </c>
      <c r="G15" s="1">
        <v>0</v>
      </c>
      <c r="H15" s="13"/>
      <c r="I15" s="14" t="s">
        <v>224</v>
      </c>
    </row>
    <row r="16" spans="1:9" x14ac:dyDescent="0.25">
      <c r="A16" s="15">
        <v>44952</v>
      </c>
      <c r="B16" s="15">
        <v>45291</v>
      </c>
      <c r="C16" s="16">
        <v>99900000</v>
      </c>
      <c r="D16" s="6">
        <f t="shared" si="0"/>
        <v>1</v>
      </c>
      <c r="E16" s="2">
        <v>124875000</v>
      </c>
      <c r="F16" s="2">
        <f t="shared" si="1"/>
        <v>0</v>
      </c>
      <c r="G16" s="1">
        <v>1</v>
      </c>
      <c r="H16" s="13">
        <v>24975000</v>
      </c>
      <c r="I16" s="14" t="s">
        <v>225</v>
      </c>
    </row>
    <row r="17" spans="1:9" x14ac:dyDescent="0.25">
      <c r="A17" s="15">
        <v>44958</v>
      </c>
      <c r="B17" s="15">
        <v>45322</v>
      </c>
      <c r="C17" s="16">
        <v>48816000</v>
      </c>
      <c r="D17" s="6">
        <v>1</v>
      </c>
      <c r="E17" s="2">
        <v>48816000</v>
      </c>
      <c r="F17" s="2">
        <f t="shared" si="1"/>
        <v>0</v>
      </c>
      <c r="G17" s="1">
        <v>0</v>
      </c>
      <c r="H17" s="13"/>
      <c r="I17" s="14" t="s">
        <v>226</v>
      </c>
    </row>
    <row r="18" spans="1:9" x14ac:dyDescent="0.25">
      <c r="A18" s="15">
        <v>44956</v>
      </c>
      <c r="B18" s="15">
        <v>45320</v>
      </c>
      <c r="C18" s="16">
        <v>42444000</v>
      </c>
      <c r="D18" s="6">
        <v>1</v>
      </c>
      <c r="E18" s="2">
        <v>42444000</v>
      </c>
      <c r="F18" s="2">
        <f t="shared" si="1"/>
        <v>0</v>
      </c>
      <c r="G18" s="1">
        <v>0</v>
      </c>
      <c r="H18" s="13"/>
      <c r="I18" s="14" t="s">
        <v>227</v>
      </c>
    </row>
    <row r="19" spans="1:9" x14ac:dyDescent="0.25">
      <c r="A19" s="15">
        <v>44956</v>
      </c>
      <c r="B19" s="15">
        <v>45320</v>
      </c>
      <c r="C19" s="16">
        <v>42444000</v>
      </c>
      <c r="D19" s="6">
        <v>1</v>
      </c>
      <c r="E19" s="2">
        <v>42444000</v>
      </c>
      <c r="F19" s="2">
        <f t="shared" si="1"/>
        <v>0</v>
      </c>
      <c r="G19" s="1">
        <v>0</v>
      </c>
      <c r="H19" s="13"/>
      <c r="I19" s="14" t="s">
        <v>228</v>
      </c>
    </row>
    <row r="20" spans="1:9" x14ac:dyDescent="0.25">
      <c r="A20" s="19">
        <v>44958</v>
      </c>
      <c r="B20" s="19">
        <v>45322</v>
      </c>
      <c r="C20" s="20">
        <v>160652400</v>
      </c>
      <c r="D20" s="6">
        <v>1</v>
      </c>
      <c r="E20" s="2">
        <v>124579534</v>
      </c>
      <c r="F20" s="2">
        <v>0</v>
      </c>
      <c r="G20" s="1">
        <v>0</v>
      </c>
      <c r="H20" s="13"/>
      <c r="I20" s="14" t="s">
        <v>229</v>
      </c>
    </row>
    <row r="21" spans="1:9" x14ac:dyDescent="0.25">
      <c r="A21" s="19">
        <v>45079</v>
      </c>
      <c r="B21" s="19">
        <v>45052</v>
      </c>
      <c r="C21" s="20">
        <v>16272000</v>
      </c>
      <c r="D21" s="6">
        <f t="shared" si="0"/>
        <v>1</v>
      </c>
      <c r="E21" s="2">
        <v>16272000</v>
      </c>
      <c r="F21" s="2">
        <f t="shared" si="1"/>
        <v>0</v>
      </c>
      <c r="G21" s="1">
        <v>0</v>
      </c>
      <c r="H21" s="13"/>
      <c r="I21" s="14" t="s">
        <v>230</v>
      </c>
    </row>
    <row r="22" spans="1:9" x14ac:dyDescent="0.25">
      <c r="A22" s="19">
        <v>44972</v>
      </c>
      <c r="B22" s="19">
        <v>45091</v>
      </c>
      <c r="C22" s="20">
        <v>16272000</v>
      </c>
      <c r="D22" s="6">
        <f t="shared" si="0"/>
        <v>1</v>
      </c>
      <c r="E22" s="2">
        <v>16272000</v>
      </c>
      <c r="F22" s="2">
        <f t="shared" si="1"/>
        <v>0</v>
      </c>
      <c r="G22" s="1">
        <v>0</v>
      </c>
      <c r="H22" s="13"/>
      <c r="I22" s="14" t="s">
        <v>231</v>
      </c>
    </row>
    <row r="23" spans="1:9" x14ac:dyDescent="0.25">
      <c r="A23" s="19">
        <v>44973</v>
      </c>
      <c r="B23" s="19">
        <v>45245</v>
      </c>
      <c r="C23" s="20">
        <v>52200000</v>
      </c>
      <c r="D23" s="6">
        <f t="shared" si="0"/>
        <v>1</v>
      </c>
      <c r="E23" s="2">
        <v>52200000</v>
      </c>
      <c r="F23" s="2">
        <f t="shared" si="1"/>
        <v>0</v>
      </c>
      <c r="G23" s="1">
        <v>0</v>
      </c>
      <c r="H23" s="13"/>
      <c r="I23" s="14" t="s">
        <v>232</v>
      </c>
    </row>
    <row r="24" spans="1:9" x14ac:dyDescent="0.25">
      <c r="A24" s="19">
        <v>44978</v>
      </c>
      <c r="B24" s="19">
        <v>45015</v>
      </c>
      <c r="C24" s="20">
        <v>35832163</v>
      </c>
      <c r="D24" s="6">
        <f t="shared" si="0"/>
        <v>1</v>
      </c>
      <c r="E24" s="2">
        <v>35832163</v>
      </c>
      <c r="F24" s="2">
        <f t="shared" si="1"/>
        <v>0</v>
      </c>
      <c r="G24" s="1">
        <v>0</v>
      </c>
      <c r="H24" s="13"/>
      <c r="I24" s="14" t="s">
        <v>233</v>
      </c>
    </row>
    <row r="25" spans="1:9" x14ac:dyDescent="0.25">
      <c r="A25" s="19">
        <v>44977</v>
      </c>
      <c r="B25" s="19">
        <v>45341</v>
      </c>
      <c r="C25" s="20">
        <v>36000000</v>
      </c>
      <c r="D25" s="6">
        <v>1</v>
      </c>
      <c r="E25" s="2">
        <v>36000000</v>
      </c>
      <c r="F25" s="2">
        <f t="shared" si="1"/>
        <v>0</v>
      </c>
      <c r="G25" s="1">
        <v>0</v>
      </c>
      <c r="H25" s="13"/>
      <c r="I25" s="14" t="s">
        <v>234</v>
      </c>
    </row>
    <row r="26" spans="1:9" x14ac:dyDescent="0.25">
      <c r="A26" s="19">
        <v>44979</v>
      </c>
      <c r="B26" s="19">
        <v>45098</v>
      </c>
      <c r="C26" s="20">
        <v>25748000</v>
      </c>
      <c r="D26" s="6">
        <v>1</v>
      </c>
      <c r="E26" s="2">
        <v>8153528</v>
      </c>
      <c r="F26" s="2">
        <v>0</v>
      </c>
      <c r="G26" s="1">
        <v>0</v>
      </c>
      <c r="H26" s="13"/>
      <c r="I26" s="14" t="s">
        <v>235</v>
      </c>
    </row>
    <row r="27" spans="1:9" x14ac:dyDescent="0.25">
      <c r="A27" s="19">
        <v>44979</v>
      </c>
      <c r="B27" s="19">
        <v>45343</v>
      </c>
      <c r="C27" s="20">
        <v>57420000</v>
      </c>
      <c r="D27" s="6">
        <v>1</v>
      </c>
      <c r="E27" s="2">
        <v>57420000</v>
      </c>
      <c r="F27" s="2">
        <f t="shared" si="1"/>
        <v>0</v>
      </c>
      <c r="G27" s="1">
        <v>0</v>
      </c>
      <c r="H27" s="13"/>
      <c r="I27" s="14" t="s">
        <v>236</v>
      </c>
    </row>
    <row r="28" spans="1:9" x14ac:dyDescent="0.25">
      <c r="A28" s="19">
        <v>45346</v>
      </c>
      <c r="B28" s="19">
        <v>45345</v>
      </c>
      <c r="C28" s="20">
        <v>494748851</v>
      </c>
      <c r="D28" s="6">
        <v>1</v>
      </c>
      <c r="E28" s="2">
        <v>492233923</v>
      </c>
      <c r="F28" s="2">
        <v>0</v>
      </c>
      <c r="G28" s="1">
        <v>0</v>
      </c>
      <c r="H28" s="13"/>
      <c r="I28" s="14" t="s">
        <v>237</v>
      </c>
    </row>
    <row r="29" spans="1:9" x14ac:dyDescent="0.25">
      <c r="A29" s="19">
        <v>44986</v>
      </c>
      <c r="B29" s="19">
        <v>45306</v>
      </c>
      <c r="C29" s="20">
        <v>42854000</v>
      </c>
      <c r="D29" s="6">
        <v>1</v>
      </c>
      <c r="E29" s="2">
        <v>41456587</v>
      </c>
      <c r="F29" s="2">
        <v>0</v>
      </c>
      <c r="G29" s="1">
        <v>0</v>
      </c>
      <c r="H29" s="13"/>
      <c r="I29" s="14" t="s">
        <v>238</v>
      </c>
    </row>
    <row r="30" spans="1:9" x14ac:dyDescent="0.25">
      <c r="A30" s="19">
        <v>44981</v>
      </c>
      <c r="B30" s="19">
        <v>45100</v>
      </c>
      <c r="C30" s="20">
        <v>32000000</v>
      </c>
      <c r="D30" s="6">
        <v>1</v>
      </c>
      <c r="E30" s="2">
        <v>31466666</v>
      </c>
      <c r="F30" s="2">
        <v>0</v>
      </c>
      <c r="G30" s="1">
        <v>0</v>
      </c>
      <c r="H30" s="13"/>
      <c r="I30" s="14" t="s">
        <v>239</v>
      </c>
    </row>
    <row r="31" spans="1:9" x14ac:dyDescent="0.25">
      <c r="A31" s="15">
        <v>44987</v>
      </c>
      <c r="B31" s="15">
        <v>45352</v>
      </c>
      <c r="C31" s="16">
        <v>4400000</v>
      </c>
      <c r="D31" s="6">
        <f t="shared" si="0"/>
        <v>1</v>
      </c>
      <c r="E31" s="2">
        <v>4400000</v>
      </c>
      <c r="F31" s="2">
        <f t="shared" si="1"/>
        <v>0</v>
      </c>
      <c r="G31" s="1">
        <v>0</v>
      </c>
      <c r="H31" s="13"/>
      <c r="I31" s="14" t="s">
        <v>240</v>
      </c>
    </row>
    <row r="32" spans="1:9" x14ac:dyDescent="0.25">
      <c r="A32" s="15">
        <v>44988</v>
      </c>
      <c r="B32" s="15">
        <v>45079</v>
      </c>
      <c r="C32" s="16">
        <v>17100000</v>
      </c>
      <c r="D32" s="6">
        <f t="shared" si="0"/>
        <v>1</v>
      </c>
      <c r="E32" s="2">
        <v>17100000</v>
      </c>
      <c r="F32" s="2">
        <f t="shared" si="1"/>
        <v>0</v>
      </c>
      <c r="G32" s="1">
        <v>0</v>
      </c>
      <c r="H32" s="8"/>
      <c r="I32" s="14" t="s">
        <v>241</v>
      </c>
    </row>
    <row r="33" spans="1:9" x14ac:dyDescent="0.25">
      <c r="A33" s="15">
        <v>44987</v>
      </c>
      <c r="B33" s="15">
        <v>45352</v>
      </c>
      <c r="C33" s="16">
        <v>57420000</v>
      </c>
      <c r="D33" s="6">
        <f t="shared" si="0"/>
        <v>1</v>
      </c>
      <c r="E33" s="2">
        <v>57420000</v>
      </c>
      <c r="F33" s="2">
        <f t="shared" si="1"/>
        <v>0</v>
      </c>
      <c r="G33" s="1">
        <v>0</v>
      </c>
      <c r="H33" s="8"/>
      <c r="I33" s="14" t="s">
        <v>242</v>
      </c>
    </row>
    <row r="34" spans="1:9" x14ac:dyDescent="0.25">
      <c r="A34" s="15">
        <v>44995</v>
      </c>
      <c r="B34" s="15">
        <v>45025</v>
      </c>
      <c r="C34" s="16">
        <v>18117594</v>
      </c>
      <c r="D34" s="6">
        <f t="shared" si="0"/>
        <v>1</v>
      </c>
      <c r="E34" s="2">
        <v>18117594</v>
      </c>
      <c r="F34" s="2">
        <f t="shared" si="1"/>
        <v>0</v>
      </c>
      <c r="G34" s="1">
        <v>0</v>
      </c>
      <c r="H34" s="8"/>
      <c r="I34" s="5" t="s">
        <v>243</v>
      </c>
    </row>
    <row r="35" spans="1:9" x14ac:dyDescent="0.25">
      <c r="A35" s="15">
        <v>44991</v>
      </c>
      <c r="B35" s="15">
        <v>45356</v>
      </c>
      <c r="C35" s="16">
        <v>37632000</v>
      </c>
      <c r="D35" s="6">
        <f t="shared" si="0"/>
        <v>1</v>
      </c>
      <c r="E35" s="2">
        <v>37632000</v>
      </c>
      <c r="F35" s="2">
        <f t="shared" si="1"/>
        <v>0</v>
      </c>
      <c r="G35" s="1">
        <v>0</v>
      </c>
      <c r="H35" s="8"/>
      <c r="I35" s="5" t="s">
        <v>244</v>
      </c>
    </row>
    <row r="36" spans="1:9" x14ac:dyDescent="0.25">
      <c r="A36" s="15">
        <v>44991</v>
      </c>
      <c r="B36" s="15">
        <v>45296</v>
      </c>
      <c r="C36" s="16">
        <v>91625000</v>
      </c>
      <c r="D36" s="6">
        <f t="shared" si="0"/>
        <v>1</v>
      </c>
      <c r="E36" s="2">
        <v>91625000</v>
      </c>
      <c r="F36" s="2">
        <f t="shared" si="1"/>
        <v>0</v>
      </c>
      <c r="G36" s="1">
        <v>0</v>
      </c>
      <c r="H36" s="8"/>
      <c r="I36" s="5" t="s">
        <v>245</v>
      </c>
    </row>
    <row r="37" spans="1:9" x14ac:dyDescent="0.25">
      <c r="A37" s="15">
        <v>44988</v>
      </c>
      <c r="B37" s="15">
        <v>45018</v>
      </c>
      <c r="C37" s="16">
        <v>8936900</v>
      </c>
      <c r="D37" s="6">
        <f t="shared" si="0"/>
        <v>1</v>
      </c>
      <c r="E37" s="2">
        <v>8936900</v>
      </c>
      <c r="F37" s="2">
        <f t="shared" si="1"/>
        <v>0</v>
      </c>
      <c r="G37" s="1">
        <v>0</v>
      </c>
      <c r="H37" s="8"/>
      <c r="I37" s="5" t="s">
        <v>246</v>
      </c>
    </row>
    <row r="38" spans="1:9" x14ac:dyDescent="0.25">
      <c r="A38" s="15">
        <v>45001</v>
      </c>
      <c r="B38" s="15">
        <v>45205</v>
      </c>
      <c r="C38" s="16">
        <v>8902600</v>
      </c>
      <c r="D38" s="6">
        <f t="shared" si="0"/>
        <v>0.99999988767326398</v>
      </c>
      <c r="E38" s="2">
        <v>8902599</v>
      </c>
      <c r="F38" s="2">
        <f t="shared" si="1"/>
        <v>1</v>
      </c>
      <c r="G38" s="1">
        <v>0</v>
      </c>
      <c r="H38" s="8"/>
      <c r="I38" s="5" t="s">
        <v>247</v>
      </c>
    </row>
    <row r="39" spans="1:9" x14ac:dyDescent="0.25">
      <c r="A39" s="15">
        <v>45007</v>
      </c>
      <c r="B39" s="15">
        <v>45016</v>
      </c>
      <c r="C39" s="16">
        <v>3010000</v>
      </c>
      <c r="D39" s="6">
        <f t="shared" si="0"/>
        <v>1</v>
      </c>
      <c r="E39" s="2">
        <v>3010000</v>
      </c>
      <c r="F39" s="2">
        <f t="shared" si="1"/>
        <v>0</v>
      </c>
      <c r="G39" s="1">
        <v>0</v>
      </c>
      <c r="H39" s="8"/>
      <c r="I39" s="5" t="s">
        <v>248</v>
      </c>
    </row>
    <row r="40" spans="1:9" x14ac:dyDescent="0.25">
      <c r="A40" s="15">
        <v>45006</v>
      </c>
      <c r="B40" s="15">
        <v>45311</v>
      </c>
      <c r="C40" s="16">
        <v>57950000</v>
      </c>
      <c r="D40" s="6">
        <f t="shared" si="0"/>
        <v>1</v>
      </c>
      <c r="E40" s="2">
        <v>69540000</v>
      </c>
      <c r="F40" s="2">
        <f t="shared" si="1"/>
        <v>0</v>
      </c>
      <c r="G40" s="1">
        <v>0</v>
      </c>
      <c r="H40" s="2">
        <v>11590000</v>
      </c>
      <c r="I40" s="5" t="s">
        <v>249</v>
      </c>
    </row>
    <row r="41" spans="1:9" x14ac:dyDescent="0.25">
      <c r="A41" s="15">
        <v>45007</v>
      </c>
      <c r="B41" s="15">
        <v>45291</v>
      </c>
      <c r="C41" s="16">
        <v>36660600</v>
      </c>
      <c r="D41" s="6">
        <f t="shared" si="0"/>
        <v>1</v>
      </c>
      <c r="E41" s="2">
        <v>44544600</v>
      </c>
      <c r="F41" s="2">
        <f t="shared" si="1"/>
        <v>0</v>
      </c>
      <c r="G41" s="1">
        <v>1</v>
      </c>
      <c r="H41" s="2">
        <v>7884000</v>
      </c>
      <c r="I41" s="5" t="s">
        <v>250</v>
      </c>
    </row>
    <row r="42" spans="1:9" x14ac:dyDescent="0.25">
      <c r="A42" s="15">
        <v>45009</v>
      </c>
      <c r="B42" s="15">
        <v>45374</v>
      </c>
      <c r="C42" s="16">
        <v>84000000</v>
      </c>
      <c r="D42" s="6">
        <f t="shared" si="0"/>
        <v>1</v>
      </c>
      <c r="E42" s="2">
        <v>84000000</v>
      </c>
      <c r="F42" s="2">
        <f t="shared" si="1"/>
        <v>0</v>
      </c>
      <c r="G42" s="1">
        <v>0</v>
      </c>
      <c r="H42" s="2"/>
      <c r="I42" s="5" t="s">
        <v>251</v>
      </c>
    </row>
    <row r="43" spans="1:9" x14ac:dyDescent="0.25">
      <c r="A43" s="15">
        <v>45009</v>
      </c>
      <c r="B43" s="15">
        <v>45374</v>
      </c>
      <c r="C43" s="16">
        <v>44400000</v>
      </c>
      <c r="D43" s="6">
        <f t="shared" si="0"/>
        <v>1</v>
      </c>
      <c r="E43" s="2">
        <v>56499000</v>
      </c>
      <c r="F43" s="2">
        <f t="shared" si="1"/>
        <v>0</v>
      </c>
      <c r="G43" s="1">
        <v>0</v>
      </c>
      <c r="H43" s="2">
        <v>12099000</v>
      </c>
      <c r="I43" s="5" t="s">
        <v>252</v>
      </c>
    </row>
    <row r="44" spans="1:9" x14ac:dyDescent="0.25">
      <c r="A44" s="15">
        <v>45012</v>
      </c>
      <c r="B44" s="15">
        <v>45195</v>
      </c>
      <c r="C44" s="16">
        <v>38628000</v>
      </c>
      <c r="D44" s="6">
        <f t="shared" si="0"/>
        <v>1</v>
      </c>
      <c r="E44" s="2">
        <v>38628000</v>
      </c>
      <c r="F44" s="2">
        <f t="shared" si="1"/>
        <v>0</v>
      </c>
      <c r="G44" s="1">
        <v>0</v>
      </c>
      <c r="H44" s="2"/>
      <c r="I44" s="5" t="s">
        <v>253</v>
      </c>
    </row>
    <row r="45" spans="1:9" x14ac:dyDescent="0.25">
      <c r="A45" s="15">
        <v>45020</v>
      </c>
      <c r="B45" s="15">
        <v>45141</v>
      </c>
      <c r="C45" s="16">
        <v>23180000</v>
      </c>
      <c r="D45" s="6">
        <f t="shared" si="0"/>
        <v>1</v>
      </c>
      <c r="E45" s="2">
        <v>23180000</v>
      </c>
      <c r="F45" s="2">
        <f t="shared" si="1"/>
        <v>0</v>
      </c>
      <c r="G45" s="1">
        <v>0</v>
      </c>
      <c r="H45" s="2"/>
      <c r="I45" s="5" t="s">
        <v>254</v>
      </c>
    </row>
    <row r="46" spans="1:9" x14ac:dyDescent="0.25">
      <c r="A46" s="15">
        <v>45019</v>
      </c>
      <c r="B46" s="15">
        <v>45030</v>
      </c>
      <c r="C46" s="16">
        <v>7929000</v>
      </c>
      <c r="D46" s="6">
        <f t="shared" si="0"/>
        <v>1</v>
      </c>
      <c r="E46" s="2">
        <v>7929000</v>
      </c>
      <c r="F46" s="2">
        <f t="shared" si="1"/>
        <v>0</v>
      </c>
      <c r="G46" s="1">
        <v>0</v>
      </c>
      <c r="H46" s="2"/>
      <c r="I46" s="5" t="s">
        <v>255</v>
      </c>
    </row>
    <row r="47" spans="1:9" x14ac:dyDescent="0.25">
      <c r="A47" s="15">
        <v>45026</v>
      </c>
      <c r="B47" s="15">
        <v>45055</v>
      </c>
      <c r="C47" s="16">
        <v>57972186</v>
      </c>
      <c r="D47" s="6">
        <f t="shared" si="0"/>
        <v>1</v>
      </c>
      <c r="E47" s="2">
        <v>57972186</v>
      </c>
      <c r="F47" s="2">
        <f t="shared" si="1"/>
        <v>0</v>
      </c>
      <c r="G47" s="1">
        <v>0</v>
      </c>
      <c r="H47" s="2"/>
      <c r="I47" s="5" t="s">
        <v>256</v>
      </c>
    </row>
    <row r="48" spans="1:9" x14ac:dyDescent="0.25">
      <c r="A48" s="15">
        <v>45030</v>
      </c>
      <c r="B48" s="15">
        <v>45335</v>
      </c>
      <c r="C48" s="16">
        <v>70830000</v>
      </c>
      <c r="D48" s="6">
        <f t="shared" si="0"/>
        <v>1</v>
      </c>
      <c r="E48" s="2">
        <v>70830000</v>
      </c>
      <c r="F48" s="2">
        <f t="shared" si="1"/>
        <v>0</v>
      </c>
      <c r="G48" s="1">
        <v>0</v>
      </c>
      <c r="H48" s="2"/>
      <c r="I48" s="5" t="s">
        <v>257</v>
      </c>
    </row>
    <row r="49" spans="1:9" x14ac:dyDescent="0.25">
      <c r="A49" s="15">
        <v>45036</v>
      </c>
      <c r="B49" s="15">
        <v>45065</v>
      </c>
      <c r="C49" s="16">
        <v>2499833</v>
      </c>
      <c r="D49" s="6">
        <f t="shared" si="0"/>
        <v>1</v>
      </c>
      <c r="E49" s="2">
        <v>2499833</v>
      </c>
      <c r="F49" s="2">
        <f t="shared" si="1"/>
        <v>0</v>
      </c>
      <c r="G49" s="1">
        <v>0</v>
      </c>
      <c r="H49" s="2"/>
      <c r="I49" s="21" t="s">
        <v>258</v>
      </c>
    </row>
    <row r="50" spans="1:9" x14ac:dyDescent="0.25">
      <c r="A50" s="15">
        <v>45042</v>
      </c>
      <c r="B50" s="15">
        <v>45347</v>
      </c>
      <c r="C50" s="16">
        <v>64380000</v>
      </c>
      <c r="D50" s="6">
        <f t="shared" si="0"/>
        <v>1</v>
      </c>
      <c r="E50" s="2">
        <v>64380000</v>
      </c>
      <c r="F50" s="2">
        <f t="shared" si="1"/>
        <v>0</v>
      </c>
      <c r="G50" s="1">
        <v>0</v>
      </c>
      <c r="H50" s="2"/>
      <c r="I50" s="21" t="s">
        <v>259</v>
      </c>
    </row>
    <row r="51" spans="1:9" x14ac:dyDescent="0.25">
      <c r="A51" s="15">
        <v>45044</v>
      </c>
      <c r="B51" s="15">
        <v>45378</v>
      </c>
      <c r="C51" s="16">
        <v>80955854</v>
      </c>
      <c r="D51" s="6">
        <f t="shared" si="0"/>
        <v>0.99993711240130556</v>
      </c>
      <c r="E51" s="2">
        <v>94670900</v>
      </c>
      <c r="F51" s="2">
        <v>0</v>
      </c>
      <c r="G51" s="1">
        <v>0</v>
      </c>
      <c r="H51" s="2">
        <v>13721000</v>
      </c>
      <c r="I51" s="21" t="s">
        <v>260</v>
      </c>
    </row>
    <row r="52" spans="1:9" x14ac:dyDescent="0.25">
      <c r="A52" s="15">
        <v>45063</v>
      </c>
      <c r="B52" s="15">
        <v>45428</v>
      </c>
      <c r="C52" s="16">
        <v>141302563</v>
      </c>
      <c r="D52" s="6">
        <f t="shared" si="0"/>
        <v>0.99963844251006262</v>
      </c>
      <c r="E52" s="2">
        <v>141251474</v>
      </c>
      <c r="F52" s="2">
        <v>0</v>
      </c>
      <c r="G52" s="1">
        <v>0</v>
      </c>
      <c r="H52" s="2"/>
      <c r="I52" s="14" t="s">
        <v>261</v>
      </c>
    </row>
    <row r="53" spans="1:9" x14ac:dyDescent="0.25">
      <c r="A53" s="15">
        <v>45057</v>
      </c>
      <c r="B53" s="15">
        <v>45422</v>
      </c>
      <c r="C53" s="16">
        <v>78300000</v>
      </c>
      <c r="D53" s="6">
        <f t="shared" si="0"/>
        <v>0.99998075351213278</v>
      </c>
      <c r="E53" s="2">
        <v>78298493</v>
      </c>
      <c r="F53" s="2">
        <v>0</v>
      </c>
      <c r="G53" s="1">
        <v>0</v>
      </c>
      <c r="H53" s="2"/>
      <c r="I53" s="21" t="s">
        <v>262</v>
      </c>
    </row>
    <row r="54" spans="1:9" x14ac:dyDescent="0.25">
      <c r="A54" s="15">
        <v>45058</v>
      </c>
      <c r="B54" s="15">
        <v>45423</v>
      </c>
      <c r="C54" s="16">
        <v>9030000</v>
      </c>
      <c r="D54" s="6">
        <v>1</v>
      </c>
      <c r="E54" s="2">
        <v>6711000</v>
      </c>
      <c r="F54" s="2">
        <v>0</v>
      </c>
      <c r="G54" s="1">
        <v>0</v>
      </c>
      <c r="H54" s="2"/>
      <c r="I54" s="22" t="s">
        <v>263</v>
      </c>
    </row>
    <row r="55" spans="1:9" x14ac:dyDescent="0.25">
      <c r="A55" s="15">
        <v>45054</v>
      </c>
      <c r="B55" s="15">
        <v>45260</v>
      </c>
      <c r="C55" s="16">
        <v>5801250</v>
      </c>
      <c r="D55" s="6">
        <f t="shared" si="0"/>
        <v>1</v>
      </c>
      <c r="E55" s="2">
        <v>5801250</v>
      </c>
      <c r="F55" s="2">
        <v>0</v>
      </c>
      <c r="G55" s="1">
        <v>0</v>
      </c>
      <c r="H55" s="2"/>
      <c r="I55" s="22" t="s">
        <v>264</v>
      </c>
    </row>
    <row r="56" spans="1:9" x14ac:dyDescent="0.25">
      <c r="A56" s="15">
        <v>45054</v>
      </c>
      <c r="B56" s="15">
        <v>45419</v>
      </c>
      <c r="C56" s="16">
        <v>9499930</v>
      </c>
      <c r="D56" s="6">
        <v>1</v>
      </c>
      <c r="E56" s="2">
        <v>8066860</v>
      </c>
      <c r="F56" s="2">
        <v>0</v>
      </c>
      <c r="G56" s="1">
        <v>0</v>
      </c>
      <c r="H56" s="2"/>
      <c r="I56" s="22" t="s">
        <v>265</v>
      </c>
    </row>
    <row r="57" spans="1:9" x14ac:dyDescent="0.25">
      <c r="A57" s="15">
        <v>45057</v>
      </c>
      <c r="B57" s="15">
        <v>45332</v>
      </c>
      <c r="C57" s="16">
        <v>52155000</v>
      </c>
      <c r="D57" s="6">
        <f t="shared" si="0"/>
        <v>1</v>
      </c>
      <c r="E57" s="2">
        <v>55825166</v>
      </c>
      <c r="F57" s="2">
        <f t="shared" si="1"/>
        <v>0</v>
      </c>
      <c r="G57" s="1">
        <v>0</v>
      </c>
      <c r="H57" s="2">
        <v>3670166</v>
      </c>
      <c r="I57" s="22" t="s">
        <v>266</v>
      </c>
    </row>
    <row r="58" spans="1:9" x14ac:dyDescent="0.25">
      <c r="A58" s="15">
        <v>45063</v>
      </c>
      <c r="B58" s="15">
        <v>45428</v>
      </c>
      <c r="C58" s="16">
        <v>400000000</v>
      </c>
      <c r="D58" s="6">
        <f t="shared" si="0"/>
        <v>1</v>
      </c>
      <c r="E58" s="2">
        <v>400000000</v>
      </c>
      <c r="F58" s="2">
        <f t="shared" si="1"/>
        <v>0</v>
      </c>
      <c r="G58" s="1">
        <v>0</v>
      </c>
      <c r="H58" s="2"/>
      <c r="I58" s="22" t="s">
        <v>267</v>
      </c>
    </row>
    <row r="59" spans="1:9" x14ac:dyDescent="0.25">
      <c r="A59" s="15">
        <v>45063</v>
      </c>
      <c r="B59" s="15">
        <v>45428</v>
      </c>
      <c r="C59" s="16">
        <v>2900000</v>
      </c>
      <c r="D59" s="6">
        <v>1</v>
      </c>
      <c r="E59" s="2">
        <v>0</v>
      </c>
      <c r="F59" s="2">
        <v>0</v>
      </c>
      <c r="G59" s="1">
        <v>0</v>
      </c>
      <c r="H59" s="2"/>
      <c r="I59" s="22" t="s">
        <v>268</v>
      </c>
    </row>
    <row r="60" spans="1:9" x14ac:dyDescent="0.25">
      <c r="A60" s="15">
        <v>45071</v>
      </c>
      <c r="B60" s="15">
        <v>45436</v>
      </c>
      <c r="C60" s="16">
        <v>23349000</v>
      </c>
      <c r="D60" s="6">
        <f t="shared" si="0"/>
        <v>1</v>
      </c>
      <c r="E60" s="2">
        <v>23349000</v>
      </c>
      <c r="F60" s="2">
        <f t="shared" si="1"/>
        <v>0</v>
      </c>
      <c r="G60" s="1">
        <v>0</v>
      </c>
      <c r="H60" s="2"/>
      <c r="I60" s="22" t="s">
        <v>269</v>
      </c>
    </row>
    <row r="61" spans="1:9" x14ac:dyDescent="0.25">
      <c r="A61" s="15">
        <v>45064</v>
      </c>
      <c r="B61" s="15">
        <v>45124</v>
      </c>
      <c r="C61" s="16">
        <v>8700000</v>
      </c>
      <c r="D61" s="6">
        <f t="shared" si="0"/>
        <v>1</v>
      </c>
      <c r="E61" s="2">
        <v>8700000</v>
      </c>
      <c r="F61" s="2">
        <f t="shared" si="1"/>
        <v>0</v>
      </c>
      <c r="G61" s="1">
        <v>0</v>
      </c>
      <c r="H61" s="2"/>
      <c r="I61" s="22" t="s">
        <v>270</v>
      </c>
    </row>
    <row r="62" spans="1:9" x14ac:dyDescent="0.25">
      <c r="A62" s="15">
        <v>45065</v>
      </c>
      <c r="B62" s="15">
        <v>45340</v>
      </c>
      <c r="C62" s="16">
        <v>43065000</v>
      </c>
      <c r="D62" s="6">
        <f t="shared" si="0"/>
        <v>1</v>
      </c>
      <c r="E62" s="2">
        <v>64119000</v>
      </c>
      <c r="F62" s="2">
        <f>+C62+H62-E62</f>
        <v>0</v>
      </c>
      <c r="G62" s="1">
        <v>1</v>
      </c>
      <c r="H62" s="2">
        <v>21054000</v>
      </c>
      <c r="I62" s="22" t="s">
        <v>269</v>
      </c>
    </row>
    <row r="63" spans="1:9" x14ac:dyDescent="0.25">
      <c r="A63" s="15">
        <v>45084</v>
      </c>
      <c r="B63" s="15">
        <v>45266</v>
      </c>
      <c r="C63" s="16">
        <v>498843925</v>
      </c>
      <c r="D63" s="6">
        <f>E63*100%/(C63+H63)</f>
        <v>1</v>
      </c>
      <c r="E63" s="2">
        <v>580356071</v>
      </c>
      <c r="F63" s="2">
        <f t="shared" ref="F63:F124" si="2">+C63+H63-E63</f>
        <v>0</v>
      </c>
      <c r="G63" s="1">
        <v>1</v>
      </c>
      <c r="H63" s="2">
        <v>81512146</v>
      </c>
      <c r="I63" s="22" t="s">
        <v>271</v>
      </c>
    </row>
    <row r="64" spans="1:9" x14ac:dyDescent="0.25">
      <c r="A64" s="15">
        <v>45086</v>
      </c>
      <c r="B64" s="15">
        <v>45115</v>
      </c>
      <c r="C64" s="16">
        <v>6515131</v>
      </c>
      <c r="D64" s="6">
        <f t="shared" ref="D64:D124" si="3">E64*100%/(C64+H64)</f>
        <v>1</v>
      </c>
      <c r="E64" s="2">
        <v>6515131</v>
      </c>
      <c r="F64" s="2">
        <f t="shared" si="2"/>
        <v>0</v>
      </c>
      <c r="G64" s="1">
        <v>0</v>
      </c>
      <c r="H64" s="2"/>
      <c r="I64" s="22" t="s">
        <v>272</v>
      </c>
    </row>
    <row r="65" spans="1:9" x14ac:dyDescent="0.25">
      <c r="A65" s="15">
        <v>45082</v>
      </c>
      <c r="B65" s="15">
        <v>45295</v>
      </c>
      <c r="C65" s="16">
        <v>49581000</v>
      </c>
      <c r="D65" s="6">
        <f t="shared" si="3"/>
        <v>1</v>
      </c>
      <c r="E65" s="2">
        <v>49581000</v>
      </c>
      <c r="F65" s="2">
        <f t="shared" si="2"/>
        <v>0</v>
      </c>
      <c r="G65" s="1">
        <v>0</v>
      </c>
      <c r="H65" s="2"/>
      <c r="I65" s="22" t="s">
        <v>273</v>
      </c>
    </row>
    <row r="66" spans="1:9" x14ac:dyDescent="0.25">
      <c r="A66" s="15">
        <v>45091</v>
      </c>
      <c r="B66" s="15">
        <v>45304</v>
      </c>
      <c r="C66" s="16">
        <v>31535000</v>
      </c>
      <c r="D66" s="6">
        <f t="shared" si="3"/>
        <v>1</v>
      </c>
      <c r="E66" s="2">
        <v>31535000</v>
      </c>
      <c r="F66" s="2">
        <f t="shared" si="2"/>
        <v>0</v>
      </c>
      <c r="G66" s="1">
        <v>0</v>
      </c>
      <c r="H66" s="2"/>
      <c r="I66" s="22" t="s">
        <v>274</v>
      </c>
    </row>
    <row r="67" spans="1:9" x14ac:dyDescent="0.25">
      <c r="A67" s="15">
        <v>45090</v>
      </c>
      <c r="B67" s="15">
        <v>45455</v>
      </c>
      <c r="C67" s="16">
        <v>9520000</v>
      </c>
      <c r="D67" s="6">
        <f t="shared" si="3"/>
        <v>1</v>
      </c>
      <c r="E67" s="2">
        <v>9520000</v>
      </c>
      <c r="F67" s="2">
        <f t="shared" si="2"/>
        <v>0</v>
      </c>
      <c r="G67" s="1">
        <v>0</v>
      </c>
      <c r="H67" s="2"/>
      <c r="I67" s="22" t="s">
        <v>274</v>
      </c>
    </row>
    <row r="68" spans="1:9" x14ac:dyDescent="0.25">
      <c r="A68" s="15">
        <v>45091</v>
      </c>
      <c r="B68" s="15">
        <v>45304</v>
      </c>
      <c r="C68" s="16">
        <v>49581000</v>
      </c>
      <c r="D68" s="6">
        <v>1</v>
      </c>
      <c r="E68" s="2">
        <v>32572600</v>
      </c>
      <c r="F68" s="2">
        <v>0</v>
      </c>
      <c r="G68" s="1">
        <v>0</v>
      </c>
      <c r="H68" s="2"/>
      <c r="I68" s="22" t="s">
        <v>275</v>
      </c>
    </row>
    <row r="69" spans="1:9" x14ac:dyDescent="0.25">
      <c r="A69" s="15">
        <v>45091</v>
      </c>
      <c r="B69" s="15">
        <v>45456</v>
      </c>
      <c r="C69" s="16">
        <v>1200000000</v>
      </c>
      <c r="D69" s="6">
        <f t="shared" si="3"/>
        <v>0.99893698631440986</v>
      </c>
      <c r="E69" s="2">
        <v>1789846500</v>
      </c>
      <c r="F69" s="2">
        <v>0</v>
      </c>
      <c r="G69" s="1">
        <v>0</v>
      </c>
      <c r="H69" s="2">
        <v>591751156</v>
      </c>
      <c r="I69" s="22" t="s">
        <v>276</v>
      </c>
    </row>
    <row r="70" spans="1:9" x14ac:dyDescent="0.25">
      <c r="A70" s="15">
        <v>45093</v>
      </c>
      <c r="B70" s="15">
        <v>45306</v>
      </c>
      <c r="C70" s="16">
        <v>28476000</v>
      </c>
      <c r="D70" s="6">
        <f t="shared" si="3"/>
        <v>1</v>
      </c>
      <c r="E70" s="2">
        <v>41805000</v>
      </c>
      <c r="F70" s="2">
        <f t="shared" si="2"/>
        <v>0</v>
      </c>
      <c r="G70" s="1">
        <v>0</v>
      </c>
      <c r="H70" s="2">
        <v>13329000</v>
      </c>
      <c r="I70" s="22" t="s">
        <v>277</v>
      </c>
    </row>
    <row r="71" spans="1:9" x14ac:dyDescent="0.25">
      <c r="A71" s="15">
        <v>45105</v>
      </c>
      <c r="B71" s="15">
        <v>46200</v>
      </c>
      <c r="C71" s="16">
        <v>284866884</v>
      </c>
      <c r="D71" s="6">
        <f t="shared" si="3"/>
        <v>1</v>
      </c>
      <c r="E71" s="2">
        <v>284866884</v>
      </c>
      <c r="F71" s="2">
        <f t="shared" si="2"/>
        <v>0</v>
      </c>
      <c r="G71" s="1">
        <v>0</v>
      </c>
      <c r="H71" s="2"/>
      <c r="I71" s="22" t="s">
        <v>278</v>
      </c>
    </row>
    <row r="72" spans="1:9" x14ac:dyDescent="0.25">
      <c r="A72" s="15">
        <v>45100</v>
      </c>
      <c r="B72" s="15">
        <v>45313</v>
      </c>
      <c r="C72" s="16">
        <v>21952000</v>
      </c>
      <c r="D72" s="6">
        <f t="shared" si="3"/>
        <v>1</v>
      </c>
      <c r="E72" s="2">
        <v>40768000</v>
      </c>
      <c r="F72" s="2">
        <f t="shared" si="2"/>
        <v>0</v>
      </c>
      <c r="G72" s="1">
        <v>0</v>
      </c>
      <c r="H72" s="2">
        <v>18816000</v>
      </c>
      <c r="I72" s="22" t="s">
        <v>279</v>
      </c>
    </row>
    <row r="73" spans="1:9" x14ac:dyDescent="0.25">
      <c r="A73" s="15">
        <v>45105</v>
      </c>
      <c r="B73" s="15">
        <v>45318</v>
      </c>
      <c r="C73" s="16">
        <v>63694231</v>
      </c>
      <c r="D73" s="6">
        <f t="shared" si="3"/>
        <v>1</v>
      </c>
      <c r="E73" s="2">
        <v>75632231</v>
      </c>
      <c r="F73" s="2">
        <f t="shared" si="2"/>
        <v>0</v>
      </c>
      <c r="G73" s="1">
        <v>0</v>
      </c>
      <c r="H73" s="2">
        <v>11938000</v>
      </c>
      <c r="I73" s="22" t="s">
        <v>280</v>
      </c>
    </row>
    <row r="74" spans="1:9" x14ac:dyDescent="0.25">
      <c r="A74" s="15">
        <v>45107</v>
      </c>
      <c r="B74" s="15">
        <v>45351</v>
      </c>
      <c r="C74" s="16">
        <v>32971996</v>
      </c>
      <c r="D74" s="6">
        <f t="shared" si="3"/>
        <v>0.82830778579495157</v>
      </c>
      <c r="E74" s="2">
        <v>27310961</v>
      </c>
      <c r="F74" s="2">
        <v>0</v>
      </c>
      <c r="G74" s="1">
        <v>0</v>
      </c>
      <c r="H74" s="2"/>
      <c r="I74" s="23" t="s">
        <v>281</v>
      </c>
    </row>
    <row r="75" spans="1:9" x14ac:dyDescent="0.25">
      <c r="A75" s="15">
        <v>45163</v>
      </c>
      <c r="B75" s="15">
        <v>45528</v>
      </c>
      <c r="C75" s="16">
        <v>14794500</v>
      </c>
      <c r="D75" s="6">
        <v>1</v>
      </c>
      <c r="E75" s="2">
        <v>12475500</v>
      </c>
      <c r="F75" s="2">
        <v>0</v>
      </c>
      <c r="G75" s="1">
        <v>0</v>
      </c>
      <c r="H75" s="2"/>
      <c r="I75" s="22" t="s">
        <v>282</v>
      </c>
    </row>
    <row r="76" spans="1:9" x14ac:dyDescent="0.25">
      <c r="A76" s="15">
        <v>45119</v>
      </c>
      <c r="B76" s="15">
        <v>45333</v>
      </c>
      <c r="C76" s="16">
        <v>56000000</v>
      </c>
      <c r="D76" s="6">
        <f t="shared" si="3"/>
        <v>1</v>
      </c>
      <c r="E76" s="2">
        <v>56000000</v>
      </c>
      <c r="F76" s="2">
        <f t="shared" si="2"/>
        <v>0</v>
      </c>
      <c r="G76" s="1">
        <v>0</v>
      </c>
      <c r="H76" s="2"/>
      <c r="I76" s="22" t="s">
        <v>283</v>
      </c>
    </row>
    <row r="77" spans="1:9" x14ac:dyDescent="0.25">
      <c r="A77" s="15">
        <v>45124</v>
      </c>
      <c r="B77" s="15">
        <v>45452</v>
      </c>
      <c r="C77" s="16">
        <v>55440000</v>
      </c>
      <c r="D77" s="6">
        <f t="shared" si="3"/>
        <v>1</v>
      </c>
      <c r="E77" s="2">
        <v>55440000</v>
      </c>
      <c r="F77" s="2">
        <f t="shared" si="2"/>
        <v>0</v>
      </c>
      <c r="G77" s="1">
        <v>0</v>
      </c>
      <c r="H77" s="2"/>
      <c r="I77" s="22" t="s">
        <v>284</v>
      </c>
    </row>
    <row r="78" spans="1:9" x14ac:dyDescent="0.25">
      <c r="A78" s="15">
        <v>45148</v>
      </c>
      <c r="B78" s="15">
        <v>45239</v>
      </c>
      <c r="C78" s="16">
        <v>2500000</v>
      </c>
      <c r="D78" s="6">
        <f t="shared" si="3"/>
        <v>1</v>
      </c>
      <c r="E78" s="2">
        <v>2500000</v>
      </c>
      <c r="F78" s="2">
        <f t="shared" si="2"/>
        <v>0</v>
      </c>
      <c r="G78" s="1">
        <v>0</v>
      </c>
      <c r="H78" s="2"/>
      <c r="I78" s="22" t="s">
        <v>285</v>
      </c>
    </row>
    <row r="79" spans="1:9" x14ac:dyDescent="0.25">
      <c r="A79" s="15">
        <v>45148</v>
      </c>
      <c r="B79" s="15">
        <v>45239</v>
      </c>
      <c r="C79" s="16">
        <v>2500000</v>
      </c>
      <c r="D79" s="6">
        <f t="shared" si="3"/>
        <v>1</v>
      </c>
      <c r="E79" s="2">
        <v>2500000</v>
      </c>
      <c r="F79" s="2">
        <f t="shared" si="2"/>
        <v>0</v>
      </c>
      <c r="G79" s="1">
        <v>0</v>
      </c>
      <c r="H79" s="2"/>
      <c r="I79" s="22" t="s">
        <v>286</v>
      </c>
    </row>
    <row r="80" spans="1:9" x14ac:dyDescent="0.25">
      <c r="A80" s="15">
        <v>45188</v>
      </c>
      <c r="B80" s="15">
        <v>45675</v>
      </c>
      <c r="C80" s="16">
        <v>54000000</v>
      </c>
      <c r="D80" s="6">
        <f t="shared" si="3"/>
        <v>1</v>
      </c>
      <c r="E80" s="2">
        <v>54000000</v>
      </c>
      <c r="F80" s="2">
        <f t="shared" si="2"/>
        <v>0</v>
      </c>
      <c r="G80" s="1">
        <v>0</v>
      </c>
      <c r="H80" s="2"/>
      <c r="I80" s="22" t="s">
        <v>287</v>
      </c>
    </row>
    <row r="81" spans="1:9" x14ac:dyDescent="0.25">
      <c r="A81" s="15">
        <v>45142</v>
      </c>
      <c r="B81" s="15">
        <v>45160</v>
      </c>
      <c r="C81" s="16">
        <v>30000000</v>
      </c>
      <c r="D81" s="6">
        <f t="shared" si="3"/>
        <v>1</v>
      </c>
      <c r="E81" s="2">
        <v>30000000</v>
      </c>
      <c r="F81" s="2">
        <f t="shared" si="2"/>
        <v>0</v>
      </c>
      <c r="G81" s="1">
        <v>0</v>
      </c>
      <c r="H81" s="2"/>
      <c r="I81" s="14" t="s">
        <v>288</v>
      </c>
    </row>
    <row r="82" spans="1:9" x14ac:dyDescent="0.25">
      <c r="A82" s="15">
        <v>45163</v>
      </c>
      <c r="B82" s="15">
        <v>45254</v>
      </c>
      <c r="C82" s="16">
        <v>92500000</v>
      </c>
      <c r="D82" s="6">
        <f t="shared" si="3"/>
        <v>1</v>
      </c>
      <c r="E82" s="2">
        <v>92500000</v>
      </c>
      <c r="F82" s="2">
        <f t="shared" si="2"/>
        <v>0</v>
      </c>
      <c r="G82" s="1">
        <v>0</v>
      </c>
      <c r="H82" s="2"/>
      <c r="I82" s="22" t="s">
        <v>289</v>
      </c>
    </row>
    <row r="83" spans="1:9" x14ac:dyDescent="0.25">
      <c r="A83" s="15">
        <v>45170</v>
      </c>
      <c r="B83" s="15">
        <v>45535</v>
      </c>
      <c r="C83" s="16">
        <v>15000000</v>
      </c>
      <c r="D83" s="6">
        <v>1</v>
      </c>
      <c r="E83" s="2">
        <v>12475500</v>
      </c>
      <c r="F83" s="2">
        <v>0</v>
      </c>
      <c r="G83" s="1">
        <v>0</v>
      </c>
      <c r="H83" s="2"/>
      <c r="I83" s="22" t="s">
        <v>290</v>
      </c>
    </row>
    <row r="84" spans="1:9" x14ac:dyDescent="0.25">
      <c r="A84" s="15">
        <v>45169</v>
      </c>
      <c r="B84" s="15">
        <v>45504</v>
      </c>
      <c r="C84" s="16">
        <v>54734600</v>
      </c>
      <c r="D84" s="6">
        <v>1</v>
      </c>
      <c r="E84" s="2">
        <v>50685050</v>
      </c>
      <c r="F84" s="2">
        <v>0</v>
      </c>
      <c r="G84" s="1">
        <v>0</v>
      </c>
      <c r="H84" s="2"/>
      <c r="I84" s="22" t="s">
        <v>291</v>
      </c>
    </row>
    <row r="85" spans="1:9" x14ac:dyDescent="0.25">
      <c r="A85" s="15">
        <v>45162</v>
      </c>
      <c r="B85" s="15">
        <v>45314</v>
      </c>
      <c r="C85" s="16">
        <v>23925000</v>
      </c>
      <c r="D85" s="6">
        <f t="shared" si="3"/>
        <v>1</v>
      </c>
      <c r="E85" s="2">
        <v>39570000</v>
      </c>
      <c r="F85" s="2">
        <f t="shared" si="2"/>
        <v>0</v>
      </c>
      <c r="G85" s="1">
        <v>0</v>
      </c>
      <c r="H85" s="2">
        <v>15645000</v>
      </c>
      <c r="I85" s="22" t="s">
        <v>292</v>
      </c>
    </row>
    <row r="86" spans="1:9" x14ac:dyDescent="0.25">
      <c r="A86" s="15">
        <v>45175</v>
      </c>
      <c r="B86" s="15">
        <v>45260</v>
      </c>
      <c r="C86" s="16">
        <v>15520000</v>
      </c>
      <c r="D86" s="6">
        <f t="shared" si="3"/>
        <v>1</v>
      </c>
      <c r="E86" s="2">
        <v>15520000</v>
      </c>
      <c r="F86" s="2">
        <f t="shared" si="2"/>
        <v>0</v>
      </c>
      <c r="G86" s="1">
        <v>0</v>
      </c>
      <c r="H86" s="2"/>
      <c r="I86" s="22" t="s">
        <v>293</v>
      </c>
    </row>
    <row r="87" spans="1:9" x14ac:dyDescent="0.25">
      <c r="A87" s="15">
        <v>45170</v>
      </c>
      <c r="B87" s="15">
        <v>45473</v>
      </c>
      <c r="C87" s="16">
        <v>15695730</v>
      </c>
      <c r="D87" s="6">
        <f t="shared" si="3"/>
        <v>1</v>
      </c>
      <c r="E87" s="2">
        <v>16326430</v>
      </c>
      <c r="F87" s="2">
        <f t="shared" si="2"/>
        <v>0</v>
      </c>
      <c r="G87" s="1">
        <v>1</v>
      </c>
      <c r="H87" s="2">
        <v>630700</v>
      </c>
      <c r="I87" s="22" t="s">
        <v>294</v>
      </c>
    </row>
    <row r="88" spans="1:9" x14ac:dyDescent="0.25">
      <c r="A88" s="15">
        <v>45169</v>
      </c>
      <c r="B88" s="15">
        <v>45199</v>
      </c>
      <c r="C88" s="16">
        <v>8318670</v>
      </c>
      <c r="D88" s="6">
        <f t="shared" si="3"/>
        <v>0.99993147943120719</v>
      </c>
      <c r="E88" s="2">
        <v>8318100</v>
      </c>
      <c r="F88" s="2">
        <v>0</v>
      </c>
      <c r="G88" s="1">
        <v>0</v>
      </c>
      <c r="H88" s="2"/>
      <c r="I88" s="22" t="s">
        <v>295</v>
      </c>
    </row>
    <row r="89" spans="1:9" x14ac:dyDescent="0.25">
      <c r="A89" s="15">
        <v>45176</v>
      </c>
      <c r="B89" s="15">
        <v>45541</v>
      </c>
      <c r="C89" s="16">
        <v>48891216</v>
      </c>
      <c r="D89" s="6">
        <f t="shared" si="3"/>
        <v>1</v>
      </c>
      <c r="E89" s="2">
        <v>48891216</v>
      </c>
      <c r="F89" s="2">
        <f t="shared" si="2"/>
        <v>0</v>
      </c>
      <c r="G89" s="1">
        <v>0</v>
      </c>
      <c r="H89" s="2"/>
      <c r="I89" s="22" t="s">
        <v>296</v>
      </c>
    </row>
    <row r="90" spans="1:9" x14ac:dyDescent="0.25">
      <c r="A90" s="15">
        <v>45180</v>
      </c>
      <c r="B90" s="15">
        <v>45286</v>
      </c>
      <c r="C90" s="16">
        <v>12379500</v>
      </c>
      <c r="D90" s="6">
        <f t="shared" si="3"/>
        <v>1</v>
      </c>
      <c r="E90" s="2">
        <v>12379500</v>
      </c>
      <c r="F90" s="2">
        <f t="shared" si="2"/>
        <v>0</v>
      </c>
      <c r="G90" s="1">
        <v>0</v>
      </c>
      <c r="H90" s="2"/>
      <c r="I90" s="22" t="s">
        <v>297</v>
      </c>
    </row>
    <row r="91" spans="1:9" x14ac:dyDescent="0.25">
      <c r="A91" s="15">
        <v>45181</v>
      </c>
      <c r="B91" s="15">
        <v>45362</v>
      </c>
      <c r="C91" s="16">
        <v>34770000</v>
      </c>
      <c r="D91" s="6">
        <f t="shared" si="3"/>
        <v>1</v>
      </c>
      <c r="E91" s="2">
        <v>52155000</v>
      </c>
      <c r="F91" s="2">
        <f t="shared" si="2"/>
        <v>0</v>
      </c>
      <c r="G91" s="1">
        <v>0</v>
      </c>
      <c r="H91" s="2">
        <v>17385000</v>
      </c>
      <c r="I91" s="22" t="s">
        <v>298</v>
      </c>
    </row>
    <row r="92" spans="1:9" x14ac:dyDescent="0.25">
      <c r="A92" s="15">
        <v>45181</v>
      </c>
      <c r="B92" s="15">
        <v>45393</v>
      </c>
      <c r="C92" s="16">
        <v>39900000</v>
      </c>
      <c r="D92" s="6">
        <f t="shared" si="3"/>
        <v>1</v>
      </c>
      <c r="E92" s="2">
        <v>39900000</v>
      </c>
      <c r="F92" s="2">
        <f t="shared" si="2"/>
        <v>0</v>
      </c>
      <c r="G92" s="1">
        <v>0</v>
      </c>
      <c r="H92" s="2"/>
      <c r="I92" s="22" t="s">
        <v>299</v>
      </c>
    </row>
    <row r="93" spans="1:9" x14ac:dyDescent="0.25">
      <c r="A93" s="15">
        <v>45182</v>
      </c>
      <c r="B93" s="15">
        <v>45547</v>
      </c>
      <c r="C93" s="16">
        <v>42444000</v>
      </c>
      <c r="D93" s="6">
        <f t="shared" si="3"/>
        <v>1</v>
      </c>
      <c r="E93" s="2">
        <v>44786600</v>
      </c>
      <c r="F93" s="2">
        <f t="shared" si="2"/>
        <v>0</v>
      </c>
      <c r="G93" s="1">
        <v>0</v>
      </c>
      <c r="H93" s="2">
        <v>2342600</v>
      </c>
      <c r="I93" s="22" t="s">
        <v>300</v>
      </c>
    </row>
    <row r="94" spans="1:9" x14ac:dyDescent="0.25">
      <c r="A94" s="15">
        <v>45182</v>
      </c>
      <c r="B94" s="15">
        <v>45485</v>
      </c>
      <c r="C94" s="16">
        <v>15000000</v>
      </c>
      <c r="D94" s="6">
        <v>1</v>
      </c>
      <c r="E94" s="2">
        <v>12105737</v>
      </c>
      <c r="F94" s="2">
        <v>0</v>
      </c>
      <c r="G94" s="1">
        <v>0</v>
      </c>
      <c r="H94" s="2"/>
      <c r="I94" s="22" t="s">
        <v>301</v>
      </c>
    </row>
    <row r="95" spans="1:9" x14ac:dyDescent="0.25">
      <c r="A95" s="15">
        <v>45203</v>
      </c>
      <c r="B95" s="15">
        <v>45599</v>
      </c>
      <c r="C95" s="16">
        <v>5314608</v>
      </c>
      <c r="D95" s="6">
        <f t="shared" si="3"/>
        <v>1</v>
      </c>
      <c r="E95" s="2">
        <v>5314608</v>
      </c>
      <c r="F95" s="2">
        <f t="shared" si="2"/>
        <v>0</v>
      </c>
      <c r="G95" s="1">
        <v>0</v>
      </c>
      <c r="H95" s="2"/>
      <c r="I95" s="22" t="s">
        <v>302</v>
      </c>
    </row>
    <row r="96" spans="1:9" x14ac:dyDescent="0.25">
      <c r="A96" s="15">
        <v>45211</v>
      </c>
      <c r="B96" s="15">
        <v>45027</v>
      </c>
      <c r="C96" s="16">
        <v>30912000</v>
      </c>
      <c r="D96" s="6">
        <f t="shared" si="3"/>
        <v>1</v>
      </c>
      <c r="E96" s="2">
        <v>30912000</v>
      </c>
      <c r="F96" s="2">
        <f t="shared" si="2"/>
        <v>0</v>
      </c>
      <c r="G96" s="1">
        <v>0</v>
      </c>
      <c r="H96" s="2"/>
      <c r="I96" s="22" t="s">
        <v>303</v>
      </c>
    </row>
    <row r="97" spans="1:9" x14ac:dyDescent="0.25">
      <c r="A97" s="15">
        <v>45205</v>
      </c>
      <c r="B97" s="15">
        <v>45570</v>
      </c>
      <c r="C97" s="16">
        <v>3267454</v>
      </c>
      <c r="D97" s="6">
        <v>1</v>
      </c>
      <c r="E97" s="2">
        <v>3267454</v>
      </c>
      <c r="F97" s="2">
        <f t="shared" si="2"/>
        <v>0</v>
      </c>
      <c r="G97" s="1">
        <v>0</v>
      </c>
      <c r="H97" s="2"/>
      <c r="I97" s="22" t="s">
        <v>304</v>
      </c>
    </row>
    <row r="98" spans="1:9" x14ac:dyDescent="0.25">
      <c r="A98" s="15">
        <v>45205</v>
      </c>
      <c r="B98" s="15">
        <v>45327</v>
      </c>
      <c r="C98" s="16">
        <v>33500000</v>
      </c>
      <c r="D98" s="6">
        <f t="shared" si="3"/>
        <v>1</v>
      </c>
      <c r="E98" s="2">
        <v>33500000</v>
      </c>
      <c r="F98" s="2">
        <f t="shared" si="2"/>
        <v>0</v>
      </c>
      <c r="G98" s="1">
        <v>0</v>
      </c>
      <c r="H98" s="2"/>
      <c r="I98" s="22" t="s">
        <v>305</v>
      </c>
    </row>
    <row r="99" spans="1:9" x14ac:dyDescent="0.25">
      <c r="A99" s="15">
        <v>45205</v>
      </c>
      <c r="B99" s="15">
        <v>45570</v>
      </c>
      <c r="C99" s="16">
        <v>97140000</v>
      </c>
      <c r="D99" s="6">
        <f t="shared" si="3"/>
        <v>1</v>
      </c>
      <c r="E99" s="2">
        <v>97140000</v>
      </c>
      <c r="F99" s="2">
        <f t="shared" si="2"/>
        <v>0</v>
      </c>
      <c r="G99" s="1">
        <v>0</v>
      </c>
      <c r="H99" s="2"/>
      <c r="I99" s="22" t="s">
        <v>306</v>
      </c>
    </row>
    <row r="100" spans="1:9" x14ac:dyDescent="0.25">
      <c r="A100" s="15">
        <v>45209</v>
      </c>
      <c r="B100" s="15">
        <v>45574</v>
      </c>
      <c r="C100" s="16">
        <v>21485688</v>
      </c>
      <c r="D100" s="6">
        <f t="shared" si="3"/>
        <v>0.85444166367863106</v>
      </c>
      <c r="E100" s="2">
        <v>18358267</v>
      </c>
      <c r="F100" s="2">
        <v>0</v>
      </c>
      <c r="G100" s="1">
        <v>1</v>
      </c>
      <c r="H100" s="2"/>
      <c r="I100" s="22" t="s">
        <v>307</v>
      </c>
    </row>
    <row r="101" spans="1:9" x14ac:dyDescent="0.25">
      <c r="A101" s="15">
        <v>45216</v>
      </c>
      <c r="B101" s="15">
        <v>45581</v>
      </c>
      <c r="C101" s="16">
        <v>16743300</v>
      </c>
      <c r="D101" s="6">
        <f t="shared" si="3"/>
        <v>1</v>
      </c>
      <c r="E101" s="2">
        <v>22218500</v>
      </c>
      <c r="F101" s="2">
        <f t="shared" si="2"/>
        <v>0</v>
      </c>
      <c r="G101" s="1">
        <v>1</v>
      </c>
      <c r="H101" s="2">
        <v>5475200</v>
      </c>
      <c r="I101" s="22" t="s">
        <v>308</v>
      </c>
    </row>
    <row r="102" spans="1:9" x14ac:dyDescent="0.25">
      <c r="A102" s="15">
        <v>45223</v>
      </c>
      <c r="B102" s="15">
        <v>45405</v>
      </c>
      <c r="C102" s="16">
        <v>579999000</v>
      </c>
      <c r="D102" s="6">
        <f t="shared" si="3"/>
        <v>1</v>
      </c>
      <c r="E102" s="2">
        <v>869656900</v>
      </c>
      <c r="F102" s="2">
        <f t="shared" si="2"/>
        <v>0</v>
      </c>
      <c r="G102" s="1">
        <v>0</v>
      </c>
      <c r="H102" s="2">
        <v>289657900</v>
      </c>
      <c r="I102" s="22" t="s">
        <v>309</v>
      </c>
    </row>
    <row r="103" spans="1:9" x14ac:dyDescent="0.25">
      <c r="A103" s="15">
        <v>45219</v>
      </c>
      <c r="B103" s="15">
        <v>45310</v>
      </c>
      <c r="C103" s="16">
        <v>313689555</v>
      </c>
      <c r="D103" s="6">
        <f t="shared" si="3"/>
        <v>1</v>
      </c>
      <c r="E103" s="2">
        <v>313689555</v>
      </c>
      <c r="F103" s="2">
        <f t="shared" si="2"/>
        <v>0</v>
      </c>
      <c r="G103" s="1">
        <v>0</v>
      </c>
      <c r="H103" s="2"/>
      <c r="I103" s="22" t="s">
        <v>310</v>
      </c>
    </row>
    <row r="104" spans="1:9" x14ac:dyDescent="0.25">
      <c r="A104" s="15">
        <v>45246</v>
      </c>
      <c r="B104" s="15">
        <v>45488</v>
      </c>
      <c r="C104" s="16">
        <v>32130000</v>
      </c>
      <c r="D104" s="6">
        <f t="shared" si="3"/>
        <v>1</v>
      </c>
      <c r="E104" s="2">
        <v>32130000</v>
      </c>
      <c r="F104" s="2">
        <f t="shared" si="2"/>
        <v>0</v>
      </c>
      <c r="G104" s="1">
        <v>0</v>
      </c>
      <c r="H104" s="2"/>
      <c r="I104" s="22" t="s">
        <v>310</v>
      </c>
    </row>
    <row r="105" spans="1:9" x14ac:dyDescent="0.25">
      <c r="A105" s="15">
        <v>45226</v>
      </c>
      <c r="B105" s="15">
        <v>45042</v>
      </c>
      <c r="C105" s="16">
        <v>75077533</v>
      </c>
      <c r="D105" s="6">
        <f t="shared" si="3"/>
        <v>1</v>
      </c>
      <c r="E105" s="2">
        <v>75077533</v>
      </c>
      <c r="F105" s="2">
        <f t="shared" si="2"/>
        <v>0</v>
      </c>
      <c r="G105" s="1">
        <v>0</v>
      </c>
      <c r="H105" s="2"/>
      <c r="I105" s="22" t="s">
        <v>311</v>
      </c>
    </row>
    <row r="106" spans="1:9" x14ac:dyDescent="0.25">
      <c r="A106" s="15">
        <v>44929</v>
      </c>
      <c r="B106" s="15">
        <v>45277</v>
      </c>
      <c r="C106" s="16">
        <v>3443444</v>
      </c>
      <c r="D106" s="6">
        <f t="shared" si="3"/>
        <v>1</v>
      </c>
      <c r="E106" s="2">
        <v>3443444</v>
      </c>
      <c r="F106" s="2">
        <f t="shared" si="2"/>
        <v>0</v>
      </c>
      <c r="G106" s="1">
        <v>0</v>
      </c>
      <c r="H106" s="24"/>
      <c r="I106" s="23" t="s">
        <v>312</v>
      </c>
    </row>
    <row r="107" spans="1:9" x14ac:dyDescent="0.25">
      <c r="A107" s="15">
        <v>45237</v>
      </c>
      <c r="B107" s="15">
        <v>45598</v>
      </c>
      <c r="C107" s="16">
        <v>158080790</v>
      </c>
      <c r="D107" s="6">
        <f t="shared" si="3"/>
        <v>0.87245127633787767</v>
      </c>
      <c r="E107" s="2">
        <v>137917787</v>
      </c>
      <c r="F107" s="2">
        <v>0</v>
      </c>
      <c r="G107" s="1">
        <v>0</v>
      </c>
      <c r="H107" s="2"/>
      <c r="I107" s="22" t="s">
        <v>313</v>
      </c>
    </row>
    <row r="108" spans="1:9" x14ac:dyDescent="0.25">
      <c r="A108" s="15">
        <v>45247</v>
      </c>
      <c r="B108" s="15">
        <v>45280</v>
      </c>
      <c r="C108" s="16">
        <v>50000000</v>
      </c>
      <c r="D108" s="6">
        <f t="shared" si="3"/>
        <v>1</v>
      </c>
      <c r="E108" s="2">
        <v>50000000</v>
      </c>
      <c r="F108" s="2">
        <f t="shared" si="2"/>
        <v>0</v>
      </c>
      <c r="G108" s="1">
        <v>0</v>
      </c>
      <c r="H108" s="2"/>
      <c r="I108" s="22" t="s">
        <v>314</v>
      </c>
    </row>
    <row r="109" spans="1:9" x14ac:dyDescent="0.25">
      <c r="A109" s="15">
        <v>45260</v>
      </c>
      <c r="B109" s="15">
        <v>45496</v>
      </c>
      <c r="C109" s="16">
        <v>125307000</v>
      </c>
      <c r="D109" s="6">
        <f t="shared" si="3"/>
        <v>1</v>
      </c>
      <c r="E109" s="2">
        <v>125307000</v>
      </c>
      <c r="F109" s="2">
        <f t="shared" si="2"/>
        <v>0</v>
      </c>
      <c r="G109" s="1">
        <v>0</v>
      </c>
      <c r="H109" s="2"/>
      <c r="I109" s="22" t="s">
        <v>315</v>
      </c>
    </row>
    <row r="110" spans="1:9" x14ac:dyDescent="0.25">
      <c r="A110" s="15">
        <v>45257</v>
      </c>
      <c r="B110" s="15">
        <v>45265</v>
      </c>
      <c r="C110" s="16">
        <v>7116200</v>
      </c>
      <c r="D110" s="6">
        <f t="shared" si="3"/>
        <v>1</v>
      </c>
      <c r="E110" s="2">
        <v>7116200</v>
      </c>
      <c r="F110" s="2">
        <f t="shared" si="2"/>
        <v>0</v>
      </c>
      <c r="G110" s="1">
        <v>0</v>
      </c>
      <c r="H110" s="2"/>
      <c r="I110" s="22" t="s">
        <v>316</v>
      </c>
    </row>
    <row r="111" spans="1:9" x14ac:dyDescent="0.25">
      <c r="A111" s="15">
        <v>45265</v>
      </c>
      <c r="B111" s="15">
        <v>45295</v>
      </c>
      <c r="C111" s="16">
        <v>14767900</v>
      </c>
      <c r="D111" s="6">
        <f t="shared" si="3"/>
        <v>1</v>
      </c>
      <c r="E111" s="2">
        <v>14767900</v>
      </c>
      <c r="F111" s="2">
        <f t="shared" si="2"/>
        <v>0</v>
      </c>
      <c r="G111" s="1">
        <v>0</v>
      </c>
      <c r="H111" s="2"/>
      <c r="I111" s="22" t="s">
        <v>317</v>
      </c>
    </row>
    <row r="112" spans="1:9" x14ac:dyDescent="0.25">
      <c r="A112" s="15">
        <v>45259</v>
      </c>
      <c r="B112" s="15">
        <v>45501</v>
      </c>
      <c r="C112" s="16">
        <v>158906264</v>
      </c>
      <c r="D112" s="6">
        <f t="shared" si="3"/>
        <v>0.83482676932106337</v>
      </c>
      <c r="E112" s="2">
        <v>132659203</v>
      </c>
      <c r="F112" s="2">
        <v>0</v>
      </c>
      <c r="G112" s="1">
        <v>0</v>
      </c>
      <c r="H112" s="2"/>
      <c r="I112" s="22" t="s">
        <v>318</v>
      </c>
    </row>
    <row r="113" spans="1:9" x14ac:dyDescent="0.25">
      <c r="A113" s="15">
        <v>45267</v>
      </c>
      <c r="B113" s="15">
        <v>45418</v>
      </c>
      <c r="C113" s="16">
        <v>45000000</v>
      </c>
      <c r="D113" s="6">
        <v>1</v>
      </c>
      <c r="E113" s="2">
        <v>17520000</v>
      </c>
      <c r="F113" s="2">
        <v>0</v>
      </c>
      <c r="G113" s="1">
        <v>0</v>
      </c>
      <c r="H113" s="2"/>
      <c r="I113" s="22" t="s">
        <v>319</v>
      </c>
    </row>
    <row r="114" spans="1:9" x14ac:dyDescent="0.25">
      <c r="A114" s="15">
        <v>45271</v>
      </c>
      <c r="B114" s="15">
        <v>45301</v>
      </c>
      <c r="C114" s="16">
        <v>43300000</v>
      </c>
      <c r="D114" s="6">
        <f t="shared" si="3"/>
        <v>1</v>
      </c>
      <c r="E114" s="2">
        <v>43300000</v>
      </c>
      <c r="F114" s="2">
        <f t="shared" si="2"/>
        <v>0</v>
      </c>
      <c r="G114" s="1">
        <v>0</v>
      </c>
      <c r="H114" s="2"/>
      <c r="I114" s="25" t="s">
        <v>320</v>
      </c>
    </row>
    <row r="115" spans="1:9" x14ac:dyDescent="0.25">
      <c r="A115" s="15">
        <v>45273</v>
      </c>
      <c r="B115" s="15">
        <v>45303</v>
      </c>
      <c r="C115" s="16">
        <v>3000000</v>
      </c>
      <c r="D115" s="6">
        <f t="shared" si="3"/>
        <v>1</v>
      </c>
      <c r="E115" s="2">
        <v>3000000</v>
      </c>
      <c r="F115" s="2">
        <f t="shared" si="2"/>
        <v>0</v>
      </c>
      <c r="G115" s="1">
        <v>0</v>
      </c>
      <c r="H115" s="2"/>
      <c r="I115" s="25" t="s">
        <v>321</v>
      </c>
    </row>
    <row r="116" spans="1:9" x14ac:dyDescent="0.25">
      <c r="A116" s="15">
        <v>45265</v>
      </c>
      <c r="B116" s="15">
        <v>45284</v>
      </c>
      <c r="C116" s="16">
        <v>6578320</v>
      </c>
      <c r="D116" s="6">
        <f t="shared" si="3"/>
        <v>1</v>
      </c>
      <c r="E116" s="2">
        <v>6578320</v>
      </c>
      <c r="F116" s="2">
        <f t="shared" si="2"/>
        <v>0</v>
      </c>
      <c r="G116" s="1">
        <v>0</v>
      </c>
      <c r="H116" s="2"/>
      <c r="I116" s="25" t="s">
        <v>322</v>
      </c>
    </row>
    <row r="117" spans="1:9" x14ac:dyDescent="0.25">
      <c r="A117" s="15">
        <v>45264</v>
      </c>
      <c r="B117" s="15">
        <v>45325</v>
      </c>
      <c r="C117" s="16">
        <v>10000000</v>
      </c>
      <c r="D117" s="6">
        <f t="shared" si="3"/>
        <v>1</v>
      </c>
      <c r="E117" s="2">
        <v>10000000</v>
      </c>
      <c r="F117" s="2">
        <f t="shared" si="2"/>
        <v>0</v>
      </c>
      <c r="G117" s="1">
        <v>0</v>
      </c>
      <c r="H117" s="2"/>
      <c r="I117" s="25" t="s">
        <v>323</v>
      </c>
    </row>
    <row r="118" spans="1:9" x14ac:dyDescent="0.25">
      <c r="A118" s="15">
        <v>45267</v>
      </c>
      <c r="B118" s="15">
        <v>45315</v>
      </c>
      <c r="C118" s="16">
        <v>144585000</v>
      </c>
      <c r="D118" s="6">
        <f t="shared" si="3"/>
        <v>1</v>
      </c>
      <c r="E118" s="2">
        <v>144585000</v>
      </c>
      <c r="F118" s="2">
        <f t="shared" si="2"/>
        <v>0</v>
      </c>
      <c r="G118" s="1">
        <v>0</v>
      </c>
      <c r="H118" s="2"/>
      <c r="I118" s="25" t="s">
        <v>324</v>
      </c>
    </row>
    <row r="119" spans="1:9" x14ac:dyDescent="0.25">
      <c r="A119" s="15">
        <v>45264</v>
      </c>
      <c r="B119" s="15">
        <v>45629</v>
      </c>
      <c r="C119" s="16">
        <v>106536000</v>
      </c>
      <c r="D119" s="6">
        <f t="shared" si="3"/>
        <v>0.99213326810377356</v>
      </c>
      <c r="E119" s="2">
        <v>123305420</v>
      </c>
      <c r="F119" s="2">
        <v>0</v>
      </c>
      <c r="G119" s="1">
        <v>1</v>
      </c>
      <c r="H119" s="2">
        <v>17747122</v>
      </c>
      <c r="I119" s="25" t="s">
        <v>325</v>
      </c>
    </row>
    <row r="120" spans="1:9" x14ac:dyDescent="0.25">
      <c r="A120" s="15">
        <v>45265</v>
      </c>
      <c r="B120" s="15">
        <v>45630</v>
      </c>
      <c r="C120" s="16">
        <v>97140000</v>
      </c>
      <c r="D120" s="6">
        <f t="shared" si="3"/>
        <v>0.9897435929111037</v>
      </c>
      <c r="E120" s="2">
        <v>104155667</v>
      </c>
      <c r="F120" s="2">
        <v>0</v>
      </c>
      <c r="G120" s="1">
        <v>0</v>
      </c>
      <c r="H120" s="2">
        <v>8095000</v>
      </c>
      <c r="I120" s="25" t="s">
        <v>326</v>
      </c>
    </row>
    <row r="121" spans="1:9" x14ac:dyDescent="0.25">
      <c r="A121" s="15">
        <v>45265</v>
      </c>
      <c r="B121" s="15">
        <v>45630</v>
      </c>
      <c r="C121" s="16">
        <v>77256000</v>
      </c>
      <c r="D121" s="6">
        <v>1</v>
      </c>
      <c r="E121" s="2">
        <v>81977200</v>
      </c>
      <c r="F121" s="2">
        <v>0</v>
      </c>
      <c r="G121" s="1">
        <v>1</v>
      </c>
      <c r="H121" s="2">
        <v>12888876</v>
      </c>
      <c r="I121" s="25" t="s">
        <v>327</v>
      </c>
    </row>
    <row r="122" spans="1:9" x14ac:dyDescent="0.25">
      <c r="A122" s="15">
        <v>45273</v>
      </c>
      <c r="B122" s="15">
        <v>45394</v>
      </c>
      <c r="C122" s="16">
        <v>68632195</v>
      </c>
      <c r="D122" s="6">
        <v>1</v>
      </c>
      <c r="E122" s="2">
        <v>35421297</v>
      </c>
      <c r="F122" s="2">
        <v>0</v>
      </c>
      <c r="G122" s="1">
        <v>0</v>
      </c>
      <c r="H122" s="2"/>
      <c r="I122" s="25" t="s">
        <v>328</v>
      </c>
    </row>
    <row r="123" spans="1:9" x14ac:dyDescent="0.25">
      <c r="A123" s="15">
        <v>45267</v>
      </c>
      <c r="B123" s="15">
        <v>45297</v>
      </c>
      <c r="C123" s="16">
        <v>18812500</v>
      </c>
      <c r="D123" s="6">
        <f t="shared" si="3"/>
        <v>1</v>
      </c>
      <c r="E123" s="2">
        <v>18812500</v>
      </c>
      <c r="F123" s="2">
        <f t="shared" si="2"/>
        <v>0</v>
      </c>
      <c r="G123" s="1">
        <v>0</v>
      </c>
      <c r="H123" s="2"/>
      <c r="I123" s="25" t="s">
        <v>329</v>
      </c>
    </row>
    <row r="124" spans="1:9" x14ac:dyDescent="0.25">
      <c r="A124" s="15">
        <v>45253</v>
      </c>
      <c r="B124" s="15">
        <v>45618</v>
      </c>
      <c r="C124" s="16">
        <v>20918134</v>
      </c>
      <c r="D124" s="6">
        <f t="shared" si="3"/>
        <v>1</v>
      </c>
      <c r="E124" s="2">
        <v>20918134</v>
      </c>
      <c r="F124" s="2">
        <f t="shared" si="2"/>
        <v>0</v>
      </c>
      <c r="G124" s="1">
        <v>0</v>
      </c>
      <c r="H124" s="2"/>
      <c r="I124" s="25" t="s">
        <v>330</v>
      </c>
    </row>
  </sheetData>
  <mergeCells count="1">
    <mergeCell ref="A1:I1"/>
  </mergeCells>
  <dataValidations count="1">
    <dataValidation type="textLength" allowBlank="1" showInputMessage="1" showErrorMessage="1" errorTitle="Entrada no válida" error="Escriba un texto  Maximo 200 Caracteres" promptTitle="Cualquier contenido Maximo 200 Caracteres" sqref="I114:I124" xr:uid="{00000000-0002-0000-0300-000000000000}">
      <formula1>0</formula1>
      <formula2>200</formula2>
    </dataValidation>
  </dataValidations>
  <hyperlinks>
    <hyperlink ref="I3" r:id="rId1" xr:uid="{00000000-0004-0000-0300-000000000000}"/>
    <hyperlink ref="I4" r:id="rId2" xr:uid="{00000000-0004-0000-0300-000001000000}"/>
    <hyperlink ref="I5" r:id="rId3" xr:uid="{00000000-0004-0000-0300-000002000000}"/>
    <hyperlink ref="I6" r:id="rId4" xr:uid="{00000000-0004-0000-0300-000003000000}"/>
    <hyperlink ref="I7" r:id="rId5" xr:uid="{00000000-0004-0000-0300-000004000000}"/>
    <hyperlink ref="I8" r:id="rId6" xr:uid="{00000000-0004-0000-0300-000005000000}"/>
    <hyperlink ref="I9" r:id="rId7" xr:uid="{00000000-0004-0000-0300-000006000000}"/>
    <hyperlink ref="I10" r:id="rId8" xr:uid="{00000000-0004-0000-0300-000007000000}"/>
    <hyperlink ref="I11" r:id="rId9" xr:uid="{00000000-0004-0000-0300-000008000000}"/>
    <hyperlink ref="I12" r:id="rId10" xr:uid="{00000000-0004-0000-0300-000009000000}"/>
    <hyperlink ref="I13" r:id="rId11" xr:uid="{00000000-0004-0000-0300-00000A000000}"/>
    <hyperlink ref="I14" r:id="rId12" xr:uid="{00000000-0004-0000-0300-00000B000000}"/>
    <hyperlink ref="I15" r:id="rId13" xr:uid="{00000000-0004-0000-0300-00000C000000}"/>
    <hyperlink ref="I16" r:id="rId14" xr:uid="{00000000-0004-0000-0300-00000D000000}"/>
    <hyperlink ref="I17" r:id="rId15" xr:uid="{00000000-0004-0000-0300-00000E000000}"/>
    <hyperlink ref="I18" r:id="rId16" xr:uid="{00000000-0004-0000-0300-00000F000000}"/>
    <hyperlink ref="I19" r:id="rId17" xr:uid="{00000000-0004-0000-0300-000010000000}"/>
    <hyperlink ref="I20" r:id="rId18" xr:uid="{00000000-0004-0000-0300-000011000000}"/>
    <hyperlink ref="I21" r:id="rId19" xr:uid="{00000000-0004-0000-0300-000012000000}"/>
    <hyperlink ref="I22" r:id="rId20" xr:uid="{00000000-0004-0000-0300-000013000000}"/>
    <hyperlink ref="I23" r:id="rId21" xr:uid="{00000000-0004-0000-0300-000014000000}"/>
    <hyperlink ref="I24" r:id="rId22" xr:uid="{00000000-0004-0000-0300-000015000000}"/>
    <hyperlink ref="I25" r:id="rId23" xr:uid="{00000000-0004-0000-0300-000016000000}"/>
    <hyperlink ref="I26" r:id="rId24" xr:uid="{00000000-0004-0000-0300-000017000000}"/>
    <hyperlink ref="I27" r:id="rId25" xr:uid="{00000000-0004-0000-0300-000018000000}"/>
    <hyperlink ref="I28" r:id="rId26" xr:uid="{00000000-0004-0000-0300-000019000000}"/>
    <hyperlink ref="I29" r:id="rId27" xr:uid="{00000000-0004-0000-0300-00001A000000}"/>
    <hyperlink ref="I30" r:id="rId28" xr:uid="{00000000-0004-0000-0300-00001B000000}"/>
    <hyperlink ref="I31" r:id="rId29" xr:uid="{00000000-0004-0000-0300-00001C000000}"/>
    <hyperlink ref="I32" r:id="rId30" xr:uid="{00000000-0004-0000-0300-00001D000000}"/>
    <hyperlink ref="I33" r:id="rId31" xr:uid="{00000000-0004-0000-0300-00001E000000}"/>
    <hyperlink ref="I34" r:id="rId32" xr:uid="{00000000-0004-0000-0300-00001F000000}"/>
    <hyperlink ref="I35" r:id="rId33" xr:uid="{00000000-0004-0000-0300-000020000000}"/>
    <hyperlink ref="I36" r:id="rId34" xr:uid="{00000000-0004-0000-0300-000021000000}"/>
    <hyperlink ref="I37" r:id="rId35" xr:uid="{00000000-0004-0000-0300-000022000000}"/>
    <hyperlink ref="I38" r:id="rId36" xr:uid="{00000000-0004-0000-0300-000023000000}"/>
    <hyperlink ref="I39" r:id="rId37" xr:uid="{00000000-0004-0000-0300-000024000000}"/>
    <hyperlink ref="I40" r:id="rId38" xr:uid="{00000000-0004-0000-0300-000025000000}"/>
    <hyperlink ref="I41" r:id="rId39" xr:uid="{00000000-0004-0000-0300-000026000000}"/>
    <hyperlink ref="I42" r:id="rId40" xr:uid="{00000000-0004-0000-0300-000027000000}"/>
    <hyperlink ref="I43" r:id="rId41" xr:uid="{00000000-0004-0000-0300-000028000000}"/>
    <hyperlink ref="I44" r:id="rId42" xr:uid="{00000000-0004-0000-0300-000029000000}"/>
    <hyperlink ref="I45" r:id="rId43" xr:uid="{00000000-0004-0000-0300-00002A000000}"/>
    <hyperlink ref="I46" r:id="rId44" xr:uid="{00000000-0004-0000-0300-00002B000000}"/>
    <hyperlink ref="I47" r:id="rId45" xr:uid="{00000000-0004-0000-0300-00002C000000}"/>
    <hyperlink ref="I48" r:id="rId46" xr:uid="{00000000-0004-0000-0300-00002D000000}"/>
    <hyperlink ref="I52" r:id="rId47" xr:uid="{00000000-0004-0000-0300-00002E000000}"/>
    <hyperlink ref="I81" r:id="rId48" xr:uid="{00000000-0004-0000-0300-00002F000000}"/>
    <hyperlink ref="I114" r:id="rId49" xr:uid="{00000000-0004-0000-0300-000030000000}"/>
    <hyperlink ref="I115" r:id="rId50" xr:uid="{00000000-0004-0000-0300-000031000000}"/>
    <hyperlink ref="I116" r:id="rId51" xr:uid="{00000000-0004-0000-0300-000032000000}"/>
    <hyperlink ref="I117" r:id="rId52" xr:uid="{00000000-0004-0000-0300-000033000000}"/>
    <hyperlink ref="I118" r:id="rId53" xr:uid="{00000000-0004-0000-0300-000034000000}"/>
    <hyperlink ref="I119" r:id="rId54" xr:uid="{00000000-0004-0000-0300-000035000000}"/>
    <hyperlink ref="I120" r:id="rId55" xr:uid="{00000000-0004-0000-0300-000036000000}"/>
    <hyperlink ref="I121" r:id="rId56" xr:uid="{00000000-0004-0000-0300-000037000000}"/>
    <hyperlink ref="I122" r:id="rId57" xr:uid="{00000000-0004-0000-0300-000038000000}"/>
    <hyperlink ref="I123" r:id="rId58" xr:uid="{00000000-0004-0000-0300-000039000000}"/>
    <hyperlink ref="I124" r:id="rId59" xr:uid="{00000000-0004-0000-0300-00003A000000}"/>
  </hyperlinks>
  <pageMargins left="0.7" right="0.7" top="0.75" bottom="0.75" header="0.3" footer="0.3"/>
  <pageSetup orientation="portrait" r:id="rId6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3"/>
  <sheetViews>
    <sheetView topLeftCell="A63" workbookViewId="0">
      <selection activeCell="F92" sqref="F92"/>
    </sheetView>
  </sheetViews>
  <sheetFormatPr baseColWidth="10" defaultRowHeight="15" x14ac:dyDescent="0.25"/>
  <cols>
    <col min="1" max="2" width="15.5703125" customWidth="1"/>
    <col min="3" max="3" width="17.140625" customWidth="1"/>
    <col min="4" max="4" width="15.28515625" customWidth="1"/>
    <col min="5" max="5" width="17.85546875" customWidth="1"/>
    <col min="6" max="6" width="18.140625" customWidth="1"/>
    <col min="7" max="7" width="13.42578125" customWidth="1"/>
    <col min="8" max="8" width="15.85546875" customWidth="1"/>
  </cols>
  <sheetData>
    <row r="1" spans="1:9" ht="23.25" x14ac:dyDescent="0.35">
      <c r="A1" s="30">
        <v>2024</v>
      </c>
      <c r="B1" s="30"/>
      <c r="C1" s="30"/>
      <c r="D1" s="30"/>
      <c r="E1" s="30"/>
      <c r="F1" s="30"/>
      <c r="G1" s="30"/>
      <c r="H1" s="30"/>
      <c r="I1" s="30"/>
    </row>
    <row r="2" spans="1:9" ht="60" x14ac:dyDescent="0.25">
      <c r="A2" s="10" t="s">
        <v>0</v>
      </c>
      <c r="B2" s="10" t="s">
        <v>1</v>
      </c>
      <c r="C2" s="11" t="s">
        <v>2</v>
      </c>
      <c r="D2" s="10" t="s">
        <v>9</v>
      </c>
      <c r="E2" s="11" t="s">
        <v>4</v>
      </c>
      <c r="F2" s="11" t="s">
        <v>5</v>
      </c>
      <c r="G2" s="10" t="s">
        <v>6</v>
      </c>
      <c r="H2" s="11" t="s">
        <v>7</v>
      </c>
      <c r="I2" s="10" t="s">
        <v>8</v>
      </c>
    </row>
    <row r="3" spans="1:9" x14ac:dyDescent="0.25">
      <c r="A3" s="26">
        <v>45309</v>
      </c>
      <c r="B3" s="26">
        <v>45490</v>
      </c>
      <c r="C3" s="27">
        <v>45000000</v>
      </c>
      <c r="D3" s="6">
        <f t="shared" ref="D3:D66" si="0">E3*100%/(C3+H3)</f>
        <v>1</v>
      </c>
      <c r="E3" s="2">
        <v>45000000</v>
      </c>
      <c r="F3" s="2">
        <f t="shared" ref="F3:F66" si="1">+C3+H3-E3</f>
        <v>0</v>
      </c>
      <c r="G3" s="1">
        <v>0</v>
      </c>
      <c r="H3" s="2"/>
      <c r="I3" s="22" t="s">
        <v>331</v>
      </c>
    </row>
    <row r="4" spans="1:9" x14ac:dyDescent="0.25">
      <c r="A4" s="26">
        <v>45323</v>
      </c>
      <c r="B4" s="26">
        <v>45688</v>
      </c>
      <c r="C4" s="27">
        <v>190076456</v>
      </c>
      <c r="D4" s="6">
        <v>1</v>
      </c>
      <c r="E4" s="2">
        <v>107438376</v>
      </c>
      <c r="F4" s="2">
        <v>0</v>
      </c>
      <c r="G4" s="1">
        <v>0</v>
      </c>
      <c r="H4" s="2"/>
      <c r="I4" s="22" t="s">
        <v>332</v>
      </c>
    </row>
    <row r="5" spans="1:9" x14ac:dyDescent="0.25">
      <c r="A5" s="26">
        <v>45338</v>
      </c>
      <c r="B5" s="26">
        <v>45519</v>
      </c>
      <c r="C5" s="27">
        <v>37975794</v>
      </c>
      <c r="D5" s="6">
        <f t="shared" si="0"/>
        <v>1</v>
      </c>
      <c r="E5" s="2">
        <v>37975794</v>
      </c>
      <c r="F5" s="2">
        <f t="shared" si="1"/>
        <v>0</v>
      </c>
      <c r="G5" s="1">
        <v>0</v>
      </c>
      <c r="H5" s="2"/>
      <c r="I5" s="22" t="s">
        <v>333</v>
      </c>
    </row>
    <row r="6" spans="1:9" x14ac:dyDescent="0.25">
      <c r="A6" s="26" t="s">
        <v>334</v>
      </c>
      <c r="B6" s="26" t="s">
        <v>335</v>
      </c>
      <c r="C6" s="27">
        <v>63300000</v>
      </c>
      <c r="D6" s="6">
        <f t="shared" si="0"/>
        <v>1</v>
      </c>
      <c r="E6" s="2">
        <v>63300000</v>
      </c>
      <c r="F6" s="2">
        <f t="shared" si="1"/>
        <v>0</v>
      </c>
      <c r="G6" s="1">
        <v>0</v>
      </c>
      <c r="H6" s="2"/>
      <c r="I6" s="22" t="s">
        <v>336</v>
      </c>
    </row>
    <row r="7" spans="1:9" x14ac:dyDescent="0.25">
      <c r="A7" s="26">
        <v>45344</v>
      </c>
      <c r="B7" s="26">
        <v>45479</v>
      </c>
      <c r="C7" s="27">
        <v>39240000</v>
      </c>
      <c r="D7" s="6">
        <f t="shared" si="0"/>
        <v>1</v>
      </c>
      <c r="E7" s="2">
        <v>39240000</v>
      </c>
      <c r="F7" s="2">
        <f t="shared" si="1"/>
        <v>0</v>
      </c>
      <c r="G7" s="1">
        <v>0</v>
      </c>
      <c r="H7" s="2"/>
      <c r="I7" s="22" t="s">
        <v>337</v>
      </c>
    </row>
    <row r="8" spans="1:9" x14ac:dyDescent="0.25">
      <c r="A8" s="26">
        <v>8823</v>
      </c>
      <c r="B8" s="26">
        <v>45437</v>
      </c>
      <c r="C8" s="27">
        <v>10251000</v>
      </c>
      <c r="D8" s="6">
        <f t="shared" si="0"/>
        <v>1</v>
      </c>
      <c r="E8" s="2">
        <v>10251000</v>
      </c>
      <c r="F8" s="2">
        <f t="shared" si="1"/>
        <v>0</v>
      </c>
      <c r="G8" s="1">
        <v>0</v>
      </c>
      <c r="H8" s="2"/>
      <c r="I8" s="22" t="s">
        <v>338</v>
      </c>
    </row>
    <row r="9" spans="1:9" x14ac:dyDescent="0.25">
      <c r="A9" s="26">
        <v>8821</v>
      </c>
      <c r="B9" s="26">
        <v>45786</v>
      </c>
      <c r="C9" s="27">
        <v>652890587</v>
      </c>
      <c r="D9" s="6">
        <f t="shared" si="0"/>
        <v>0.99815925359634572</v>
      </c>
      <c r="E9" s="2">
        <v>651688781</v>
      </c>
      <c r="F9" s="2">
        <v>0</v>
      </c>
      <c r="G9" s="1">
        <v>0</v>
      </c>
      <c r="H9" s="2"/>
      <c r="I9" s="22" t="s">
        <v>339</v>
      </c>
    </row>
    <row r="10" spans="1:9" x14ac:dyDescent="0.25">
      <c r="A10" s="26">
        <v>8821</v>
      </c>
      <c r="B10" s="26">
        <v>45786</v>
      </c>
      <c r="C10" s="27">
        <v>32100046</v>
      </c>
      <c r="D10" s="6">
        <f t="shared" si="0"/>
        <v>1</v>
      </c>
      <c r="E10" s="2">
        <v>32100046</v>
      </c>
      <c r="F10" s="2">
        <f t="shared" si="1"/>
        <v>0</v>
      </c>
      <c r="G10" s="1">
        <v>0</v>
      </c>
      <c r="H10" s="2"/>
      <c r="I10" s="22" t="s">
        <v>339</v>
      </c>
    </row>
    <row r="11" spans="1:9" x14ac:dyDescent="0.25">
      <c r="A11" s="26">
        <v>45356</v>
      </c>
      <c r="B11" s="26">
        <v>45661</v>
      </c>
      <c r="C11" s="27">
        <v>290977500</v>
      </c>
      <c r="D11" s="6">
        <v>1</v>
      </c>
      <c r="E11" s="2">
        <v>279913365</v>
      </c>
      <c r="F11" s="2">
        <v>0</v>
      </c>
      <c r="G11" s="1">
        <v>0</v>
      </c>
      <c r="H11" s="2"/>
      <c r="I11" s="22" t="s">
        <v>340</v>
      </c>
    </row>
    <row r="12" spans="1:9" x14ac:dyDescent="0.25">
      <c r="A12" s="26">
        <v>45355</v>
      </c>
      <c r="B12" s="26">
        <v>45565</v>
      </c>
      <c r="C12" s="27">
        <v>64022372</v>
      </c>
      <c r="D12" s="6">
        <v>1</v>
      </c>
      <c r="E12" s="2">
        <v>60881780</v>
      </c>
      <c r="F12" s="2">
        <v>0</v>
      </c>
      <c r="G12" s="1">
        <v>0</v>
      </c>
      <c r="H12" s="2"/>
      <c r="I12" s="14" t="s">
        <v>341</v>
      </c>
    </row>
    <row r="13" spans="1:9" x14ac:dyDescent="0.25">
      <c r="A13" s="26">
        <v>45359</v>
      </c>
      <c r="B13" s="26">
        <v>45572</v>
      </c>
      <c r="C13" s="27">
        <v>44310000</v>
      </c>
      <c r="D13" s="6">
        <f t="shared" si="0"/>
        <v>1</v>
      </c>
      <c r="E13" s="2">
        <v>63300000</v>
      </c>
      <c r="F13" s="2">
        <f t="shared" si="1"/>
        <v>0</v>
      </c>
      <c r="G13" s="1">
        <v>1</v>
      </c>
      <c r="H13" s="2">
        <v>18990000</v>
      </c>
      <c r="I13" s="22" t="s">
        <v>342</v>
      </c>
    </row>
    <row r="14" spans="1:9" x14ac:dyDescent="0.25">
      <c r="A14" s="26">
        <v>45357</v>
      </c>
      <c r="B14" s="26">
        <v>45662</v>
      </c>
      <c r="C14" s="27">
        <v>63160000</v>
      </c>
      <c r="D14" s="6">
        <f t="shared" si="0"/>
        <v>1</v>
      </c>
      <c r="E14" s="2">
        <v>63160000</v>
      </c>
      <c r="F14" s="2">
        <f t="shared" si="1"/>
        <v>0</v>
      </c>
      <c r="G14" s="1">
        <v>0</v>
      </c>
      <c r="H14" s="2"/>
      <c r="I14" s="22" t="s">
        <v>343</v>
      </c>
    </row>
    <row r="15" spans="1:9" x14ac:dyDescent="0.25">
      <c r="A15" s="26">
        <v>45358</v>
      </c>
      <c r="B15" s="26">
        <v>45663</v>
      </c>
      <c r="C15" s="27">
        <v>35600000</v>
      </c>
      <c r="D15" s="6">
        <f t="shared" si="0"/>
        <v>1</v>
      </c>
      <c r="E15" s="2">
        <v>35600000</v>
      </c>
      <c r="F15" s="2">
        <f t="shared" si="1"/>
        <v>0</v>
      </c>
      <c r="G15" s="1">
        <v>0</v>
      </c>
      <c r="H15" s="2"/>
      <c r="I15" s="22" t="s">
        <v>344</v>
      </c>
    </row>
    <row r="16" spans="1:9" x14ac:dyDescent="0.25">
      <c r="A16" s="26">
        <v>45358</v>
      </c>
      <c r="B16" s="26">
        <v>45373</v>
      </c>
      <c r="C16" s="27">
        <v>3287000</v>
      </c>
      <c r="D16" s="6">
        <f t="shared" si="0"/>
        <v>1</v>
      </c>
      <c r="E16" s="2">
        <v>3287000</v>
      </c>
      <c r="F16" s="2">
        <f t="shared" si="1"/>
        <v>0</v>
      </c>
      <c r="G16" s="1">
        <v>0</v>
      </c>
      <c r="H16" s="2"/>
      <c r="I16" s="22" t="s">
        <v>345</v>
      </c>
    </row>
    <row r="17" spans="1:9" x14ac:dyDescent="0.25">
      <c r="A17" s="26">
        <v>45365</v>
      </c>
      <c r="B17" s="26">
        <v>45729</v>
      </c>
      <c r="C17" s="27">
        <v>487046175</v>
      </c>
      <c r="D17" s="6">
        <f t="shared" si="0"/>
        <v>0.95096271092114304</v>
      </c>
      <c r="E17" s="2">
        <v>910155078</v>
      </c>
      <c r="F17" s="2">
        <f t="shared" si="1"/>
        <v>46933005</v>
      </c>
      <c r="G17" s="1">
        <v>0</v>
      </c>
      <c r="H17" s="2">
        <v>470041908</v>
      </c>
      <c r="I17" s="22" t="s">
        <v>346</v>
      </c>
    </row>
    <row r="18" spans="1:9" x14ac:dyDescent="0.25">
      <c r="A18" s="26">
        <v>45392</v>
      </c>
      <c r="B18" s="26">
        <v>45756</v>
      </c>
      <c r="C18" s="27">
        <v>13622600</v>
      </c>
      <c r="D18" s="6">
        <f t="shared" si="0"/>
        <v>0.73361179216889583</v>
      </c>
      <c r="E18" s="2">
        <v>9993700</v>
      </c>
      <c r="F18" s="2">
        <v>0</v>
      </c>
      <c r="G18" s="1">
        <v>0</v>
      </c>
      <c r="H18" s="2"/>
      <c r="I18" s="22" t="s">
        <v>347</v>
      </c>
    </row>
    <row r="19" spans="1:9" x14ac:dyDescent="0.25">
      <c r="A19" s="26">
        <v>45359</v>
      </c>
      <c r="B19" s="26">
        <v>45664</v>
      </c>
      <c r="C19" s="27">
        <v>73000000</v>
      </c>
      <c r="D19" s="6">
        <f t="shared" si="0"/>
        <v>1</v>
      </c>
      <c r="E19" s="2">
        <v>73000000</v>
      </c>
      <c r="F19" s="2">
        <f t="shared" si="1"/>
        <v>0</v>
      </c>
      <c r="G19" s="1">
        <v>0</v>
      </c>
      <c r="H19" s="2"/>
      <c r="I19" s="22" t="s">
        <v>348</v>
      </c>
    </row>
    <row r="20" spans="1:9" x14ac:dyDescent="0.25">
      <c r="A20" s="26">
        <v>45409</v>
      </c>
      <c r="B20" s="26">
        <v>45714</v>
      </c>
      <c r="C20" s="27">
        <v>78704700</v>
      </c>
      <c r="D20" s="6">
        <v>1</v>
      </c>
      <c r="E20" s="2">
        <v>14691544</v>
      </c>
      <c r="F20" s="2">
        <v>0</v>
      </c>
      <c r="G20" s="1">
        <v>0</v>
      </c>
      <c r="H20" s="2"/>
      <c r="I20" s="22" t="s">
        <v>349</v>
      </c>
    </row>
    <row r="21" spans="1:9" x14ac:dyDescent="0.25">
      <c r="A21" s="26">
        <v>45377</v>
      </c>
      <c r="B21" s="26">
        <v>45741</v>
      </c>
      <c r="C21" s="27">
        <v>13526316</v>
      </c>
      <c r="D21" s="6">
        <f t="shared" si="0"/>
        <v>1</v>
      </c>
      <c r="E21" s="2">
        <v>13526316</v>
      </c>
      <c r="F21" s="2">
        <f t="shared" si="1"/>
        <v>0</v>
      </c>
      <c r="G21" s="1">
        <v>0</v>
      </c>
      <c r="H21" s="2"/>
      <c r="I21" s="22" t="s">
        <v>350</v>
      </c>
    </row>
    <row r="22" spans="1:9" x14ac:dyDescent="0.25">
      <c r="A22" s="26">
        <v>45398</v>
      </c>
      <c r="B22" s="26">
        <v>45420</v>
      </c>
      <c r="C22" s="27">
        <v>8550964</v>
      </c>
      <c r="D22" s="6">
        <f t="shared" si="0"/>
        <v>1</v>
      </c>
      <c r="E22" s="2">
        <v>8550964</v>
      </c>
      <c r="F22" s="2">
        <f t="shared" si="1"/>
        <v>0</v>
      </c>
      <c r="G22" s="1">
        <v>0</v>
      </c>
      <c r="H22" s="2"/>
      <c r="I22" s="22" t="s">
        <v>351</v>
      </c>
    </row>
    <row r="23" spans="1:9" x14ac:dyDescent="0.25">
      <c r="A23" s="26">
        <v>45392</v>
      </c>
      <c r="B23" s="26">
        <v>45574</v>
      </c>
      <c r="C23" s="27">
        <v>37896000</v>
      </c>
      <c r="D23" s="6">
        <f t="shared" si="0"/>
        <v>1</v>
      </c>
      <c r="E23" s="2">
        <v>37896000</v>
      </c>
      <c r="F23" s="2">
        <f t="shared" si="1"/>
        <v>0</v>
      </c>
      <c r="G23" s="1">
        <v>0</v>
      </c>
      <c r="H23" s="2"/>
      <c r="I23" s="22" t="s">
        <v>352</v>
      </c>
    </row>
    <row r="24" spans="1:9" x14ac:dyDescent="0.25">
      <c r="A24" s="26">
        <v>45406</v>
      </c>
      <c r="B24" s="26">
        <v>45680</v>
      </c>
      <c r="C24" s="27">
        <v>81668250</v>
      </c>
      <c r="D24" s="6">
        <f t="shared" si="0"/>
        <v>1</v>
      </c>
      <c r="E24" s="2">
        <v>81668250</v>
      </c>
      <c r="F24" s="2">
        <f t="shared" si="1"/>
        <v>0</v>
      </c>
      <c r="G24" s="1">
        <v>0</v>
      </c>
      <c r="H24" s="2"/>
      <c r="I24" s="22" t="s">
        <v>353</v>
      </c>
    </row>
    <row r="25" spans="1:9" x14ac:dyDescent="0.25">
      <c r="A25" s="26">
        <v>45394</v>
      </c>
      <c r="B25" s="26">
        <v>45515</v>
      </c>
      <c r="C25" s="27">
        <v>34400000</v>
      </c>
      <c r="D25" s="6">
        <f t="shared" si="0"/>
        <v>1</v>
      </c>
      <c r="E25" s="2">
        <v>34400000</v>
      </c>
      <c r="F25" s="2">
        <f t="shared" si="1"/>
        <v>0</v>
      </c>
      <c r="G25" s="1">
        <v>0</v>
      </c>
      <c r="H25" s="2"/>
      <c r="I25" s="22" t="s">
        <v>354</v>
      </c>
    </row>
    <row r="26" spans="1:9" x14ac:dyDescent="0.25">
      <c r="A26" s="26">
        <v>45394</v>
      </c>
      <c r="B26" s="26">
        <v>45657</v>
      </c>
      <c r="C26" s="27">
        <v>66342000</v>
      </c>
      <c r="D26" s="6">
        <f t="shared" si="0"/>
        <v>1</v>
      </c>
      <c r="E26" s="2">
        <v>66342000</v>
      </c>
      <c r="F26" s="2">
        <f t="shared" si="1"/>
        <v>0</v>
      </c>
      <c r="G26" s="1">
        <v>0</v>
      </c>
      <c r="H26" s="2"/>
      <c r="I26" s="22" t="s">
        <v>355</v>
      </c>
    </row>
    <row r="27" spans="1:9" x14ac:dyDescent="0.25">
      <c r="A27" s="26">
        <v>45399</v>
      </c>
      <c r="B27" s="26">
        <v>45428</v>
      </c>
      <c r="C27" s="27">
        <v>6457500</v>
      </c>
      <c r="D27" s="6">
        <f t="shared" si="0"/>
        <v>1</v>
      </c>
      <c r="E27" s="2">
        <v>6457500</v>
      </c>
      <c r="F27" s="2">
        <f t="shared" si="1"/>
        <v>0</v>
      </c>
      <c r="G27" s="1">
        <v>0</v>
      </c>
      <c r="H27" s="2"/>
      <c r="I27" s="22" t="s">
        <v>356</v>
      </c>
    </row>
    <row r="28" spans="1:9" x14ac:dyDescent="0.25">
      <c r="A28" s="26">
        <v>45419</v>
      </c>
      <c r="B28" s="26">
        <v>45783</v>
      </c>
      <c r="C28" s="27">
        <v>21850560</v>
      </c>
      <c r="D28" s="6">
        <v>1</v>
      </c>
      <c r="E28" s="2">
        <v>17352360</v>
      </c>
      <c r="F28" s="2">
        <v>0</v>
      </c>
      <c r="G28" s="1">
        <v>0</v>
      </c>
      <c r="H28" s="2"/>
      <c r="I28" s="22" t="s">
        <v>357</v>
      </c>
    </row>
    <row r="29" spans="1:9" x14ac:dyDescent="0.25">
      <c r="A29" s="26">
        <v>45414</v>
      </c>
      <c r="B29" s="26">
        <v>45611</v>
      </c>
      <c r="C29" s="27">
        <v>10073461</v>
      </c>
      <c r="D29" s="6">
        <f t="shared" si="0"/>
        <v>1</v>
      </c>
      <c r="E29" s="2">
        <v>10073461</v>
      </c>
      <c r="F29" s="2">
        <f t="shared" si="1"/>
        <v>0</v>
      </c>
      <c r="G29" s="1">
        <v>0</v>
      </c>
      <c r="H29" s="2"/>
      <c r="I29" s="22" t="s">
        <v>358</v>
      </c>
    </row>
    <row r="30" spans="1:9" x14ac:dyDescent="0.25">
      <c r="A30" s="26">
        <v>45406</v>
      </c>
      <c r="B30" s="26">
        <v>45770</v>
      </c>
      <c r="C30" s="27">
        <v>12013800</v>
      </c>
      <c r="D30" s="6">
        <f t="shared" si="0"/>
        <v>1</v>
      </c>
      <c r="E30" s="2">
        <v>12013800</v>
      </c>
      <c r="F30" s="2">
        <f t="shared" si="1"/>
        <v>0</v>
      </c>
      <c r="G30" s="1">
        <v>0</v>
      </c>
      <c r="H30" s="2"/>
      <c r="I30" s="22" t="s">
        <v>359</v>
      </c>
    </row>
    <row r="31" spans="1:9" x14ac:dyDescent="0.25">
      <c r="A31" s="26">
        <v>45411</v>
      </c>
      <c r="B31" s="26">
        <v>45644</v>
      </c>
      <c r="C31" s="27">
        <v>39921000</v>
      </c>
      <c r="D31" s="6">
        <f t="shared" si="0"/>
        <v>1</v>
      </c>
      <c r="E31" s="2">
        <v>47282666</v>
      </c>
      <c r="F31" s="2">
        <f t="shared" si="1"/>
        <v>0</v>
      </c>
      <c r="G31" s="1">
        <v>1</v>
      </c>
      <c r="H31" s="2">
        <v>7361666</v>
      </c>
      <c r="I31" s="22" t="s">
        <v>360</v>
      </c>
    </row>
    <row r="32" spans="1:9" x14ac:dyDescent="0.25">
      <c r="A32" s="26">
        <v>45414</v>
      </c>
      <c r="B32" s="26">
        <v>45658</v>
      </c>
      <c r="C32" s="27">
        <v>39280000</v>
      </c>
      <c r="D32" s="6">
        <f t="shared" si="0"/>
        <v>1</v>
      </c>
      <c r="E32" s="2">
        <v>39280000</v>
      </c>
      <c r="F32" s="2">
        <f t="shared" si="1"/>
        <v>0</v>
      </c>
      <c r="G32" s="1">
        <v>0</v>
      </c>
      <c r="H32" s="2"/>
      <c r="I32" s="22" t="s">
        <v>361</v>
      </c>
    </row>
    <row r="33" spans="1:9" x14ac:dyDescent="0.25">
      <c r="A33" s="26">
        <v>45414</v>
      </c>
      <c r="B33" s="26">
        <v>45657</v>
      </c>
      <c r="C33" s="27">
        <v>60000000</v>
      </c>
      <c r="D33" s="6">
        <f t="shared" si="0"/>
        <v>1</v>
      </c>
      <c r="E33" s="2">
        <v>60000000</v>
      </c>
      <c r="F33" s="2">
        <f t="shared" si="1"/>
        <v>0</v>
      </c>
      <c r="G33" s="1">
        <v>0</v>
      </c>
      <c r="H33" s="2"/>
      <c r="I33" s="22" t="s">
        <v>362</v>
      </c>
    </row>
    <row r="34" spans="1:9" x14ac:dyDescent="0.25">
      <c r="A34" s="26">
        <v>45421</v>
      </c>
      <c r="B34" s="26">
        <v>45451</v>
      </c>
      <c r="C34" s="27">
        <v>52105322</v>
      </c>
      <c r="D34" s="6">
        <f t="shared" si="0"/>
        <v>1</v>
      </c>
      <c r="E34" s="2">
        <v>52105322</v>
      </c>
      <c r="F34" s="2">
        <f t="shared" si="1"/>
        <v>0</v>
      </c>
      <c r="G34" s="1">
        <v>0</v>
      </c>
      <c r="H34" s="2"/>
      <c r="I34" s="22" t="s">
        <v>363</v>
      </c>
    </row>
    <row r="35" spans="1:9" x14ac:dyDescent="0.25">
      <c r="A35" s="26">
        <v>45413</v>
      </c>
      <c r="B35" s="26">
        <v>45688</v>
      </c>
      <c r="C35" s="27">
        <v>76497442</v>
      </c>
      <c r="D35" s="6">
        <v>1</v>
      </c>
      <c r="E35" s="2">
        <v>113394046</v>
      </c>
      <c r="F35" s="2">
        <v>0</v>
      </c>
      <c r="G35" s="1">
        <v>1</v>
      </c>
      <c r="H35" s="2">
        <v>38248000</v>
      </c>
      <c r="I35" s="22" t="s">
        <v>364</v>
      </c>
    </row>
    <row r="36" spans="1:9" x14ac:dyDescent="0.25">
      <c r="A36" s="26">
        <v>45414</v>
      </c>
      <c r="B36" s="26">
        <v>45673</v>
      </c>
      <c r="C36" s="27">
        <v>53686000</v>
      </c>
      <c r="D36" s="6">
        <f t="shared" si="0"/>
        <v>1</v>
      </c>
      <c r="E36" s="2">
        <v>53686000</v>
      </c>
      <c r="F36" s="2">
        <f t="shared" si="1"/>
        <v>0</v>
      </c>
      <c r="G36" s="1">
        <v>0</v>
      </c>
      <c r="H36" s="2"/>
      <c r="I36" s="22" t="s">
        <v>365</v>
      </c>
    </row>
    <row r="37" spans="1:9" x14ac:dyDescent="0.25">
      <c r="A37" s="26">
        <v>45419</v>
      </c>
      <c r="B37" s="26">
        <v>45449</v>
      </c>
      <c r="C37" s="27">
        <v>34986000</v>
      </c>
      <c r="D37" s="6">
        <f t="shared" si="0"/>
        <v>1</v>
      </c>
      <c r="E37" s="2">
        <v>34986000</v>
      </c>
      <c r="F37" s="2">
        <f t="shared" si="1"/>
        <v>0</v>
      </c>
      <c r="G37" s="1">
        <v>0</v>
      </c>
      <c r="H37" s="2"/>
      <c r="I37" s="22" t="s">
        <v>366</v>
      </c>
    </row>
    <row r="38" spans="1:9" x14ac:dyDescent="0.25">
      <c r="A38" s="26">
        <v>45422</v>
      </c>
      <c r="B38" s="26">
        <v>45661</v>
      </c>
      <c r="C38" s="27">
        <v>47000000</v>
      </c>
      <c r="D38" s="6">
        <f t="shared" si="0"/>
        <v>1</v>
      </c>
      <c r="E38" s="2">
        <v>47000000</v>
      </c>
      <c r="F38" s="2">
        <f t="shared" si="1"/>
        <v>0</v>
      </c>
      <c r="G38" s="1"/>
      <c r="H38" s="2"/>
      <c r="I38" s="22" t="s">
        <v>367</v>
      </c>
    </row>
    <row r="39" spans="1:9" x14ac:dyDescent="0.25">
      <c r="A39" s="26">
        <v>45426</v>
      </c>
      <c r="B39" s="26">
        <v>45639</v>
      </c>
      <c r="C39" s="27">
        <v>49000000</v>
      </c>
      <c r="D39" s="6">
        <f t="shared" si="0"/>
        <v>1</v>
      </c>
      <c r="E39" s="2">
        <v>52733333</v>
      </c>
      <c r="F39" s="2">
        <f t="shared" si="1"/>
        <v>0</v>
      </c>
      <c r="G39" s="1">
        <v>1</v>
      </c>
      <c r="H39" s="2">
        <v>3733333</v>
      </c>
      <c r="I39" s="22" t="s">
        <v>368</v>
      </c>
    </row>
    <row r="40" spans="1:9" x14ac:dyDescent="0.25">
      <c r="A40" s="26">
        <v>45428</v>
      </c>
      <c r="B40" s="26">
        <v>45458</v>
      </c>
      <c r="C40" s="27">
        <v>10228050</v>
      </c>
      <c r="D40" s="6">
        <f t="shared" si="0"/>
        <v>1</v>
      </c>
      <c r="E40" s="2">
        <v>10228050</v>
      </c>
      <c r="F40" s="2">
        <f t="shared" si="1"/>
        <v>0</v>
      </c>
      <c r="G40" s="1">
        <v>0</v>
      </c>
      <c r="H40" s="2"/>
      <c r="I40" s="22" t="s">
        <v>369</v>
      </c>
    </row>
    <row r="41" spans="1:9" x14ac:dyDescent="0.25">
      <c r="A41" s="28">
        <v>45441</v>
      </c>
      <c r="B41" s="28">
        <v>45654</v>
      </c>
      <c r="C41" s="27">
        <v>44212000</v>
      </c>
      <c r="D41" s="6">
        <f t="shared" si="0"/>
        <v>1</v>
      </c>
      <c r="E41" s="2">
        <v>47791067</v>
      </c>
      <c r="F41" s="2">
        <f t="shared" si="1"/>
        <v>0</v>
      </c>
      <c r="G41" s="1">
        <v>1</v>
      </c>
      <c r="H41" s="2">
        <v>3579067</v>
      </c>
      <c r="I41" s="22" t="s">
        <v>370</v>
      </c>
    </row>
    <row r="42" spans="1:9" x14ac:dyDescent="0.25">
      <c r="A42" s="26">
        <v>45442</v>
      </c>
      <c r="B42" s="26">
        <v>45502</v>
      </c>
      <c r="C42" s="27">
        <v>7120000</v>
      </c>
      <c r="D42" s="6">
        <f t="shared" si="0"/>
        <v>1</v>
      </c>
      <c r="E42" s="2">
        <v>7120000</v>
      </c>
      <c r="F42" s="2">
        <f t="shared" si="1"/>
        <v>0</v>
      </c>
      <c r="G42" s="1">
        <v>0</v>
      </c>
      <c r="H42" s="2"/>
      <c r="I42" s="22" t="s">
        <v>371</v>
      </c>
    </row>
    <row r="43" spans="1:9" x14ac:dyDescent="0.25">
      <c r="A43" s="26">
        <v>45448</v>
      </c>
      <c r="B43" s="26">
        <v>45692</v>
      </c>
      <c r="C43" s="27">
        <v>35464000</v>
      </c>
      <c r="D43" s="6">
        <f t="shared" si="0"/>
        <v>1</v>
      </c>
      <c r="E43" s="2">
        <v>35464000</v>
      </c>
      <c r="F43" s="2">
        <f t="shared" si="1"/>
        <v>0</v>
      </c>
      <c r="G43" s="1">
        <v>0</v>
      </c>
      <c r="H43" s="2"/>
      <c r="I43" s="22" t="s">
        <v>372</v>
      </c>
    </row>
    <row r="44" spans="1:9" x14ac:dyDescent="0.25">
      <c r="A44" s="26">
        <v>45456</v>
      </c>
      <c r="B44" s="26">
        <v>45669</v>
      </c>
      <c r="C44" s="27">
        <v>31031000</v>
      </c>
      <c r="D44" s="6">
        <f t="shared" si="0"/>
        <v>1</v>
      </c>
      <c r="E44" s="2">
        <v>31031000</v>
      </c>
      <c r="F44" s="2">
        <f t="shared" si="1"/>
        <v>0</v>
      </c>
      <c r="G44" s="1">
        <v>0</v>
      </c>
      <c r="H44" s="2"/>
      <c r="I44" s="22" t="s">
        <v>373</v>
      </c>
    </row>
    <row r="45" spans="1:9" x14ac:dyDescent="0.25">
      <c r="A45" s="26">
        <v>45488</v>
      </c>
      <c r="B45" s="26">
        <v>45852</v>
      </c>
      <c r="C45" s="27">
        <v>102188170</v>
      </c>
      <c r="D45" s="6">
        <f t="shared" si="0"/>
        <v>1</v>
      </c>
      <c r="E45" s="2">
        <v>102188170</v>
      </c>
      <c r="F45" s="2">
        <f t="shared" si="1"/>
        <v>0</v>
      </c>
      <c r="G45" s="1">
        <v>0</v>
      </c>
      <c r="H45" s="2"/>
      <c r="I45" s="22" t="s">
        <v>374</v>
      </c>
    </row>
    <row r="46" spans="1:9" x14ac:dyDescent="0.25">
      <c r="A46" s="26">
        <v>45481</v>
      </c>
      <c r="B46" s="26">
        <v>45710</v>
      </c>
      <c r="C46" s="27">
        <v>33897500</v>
      </c>
      <c r="D46" s="6">
        <f t="shared" si="0"/>
        <v>1</v>
      </c>
      <c r="E46" s="2">
        <v>33897500</v>
      </c>
      <c r="F46" s="2">
        <f t="shared" si="1"/>
        <v>0</v>
      </c>
      <c r="G46" s="1">
        <v>0</v>
      </c>
      <c r="H46" s="2"/>
      <c r="I46" s="22" t="s">
        <v>375</v>
      </c>
    </row>
    <row r="47" spans="1:9" x14ac:dyDescent="0.25">
      <c r="A47" s="26">
        <v>45480</v>
      </c>
      <c r="B47" s="26">
        <v>45694</v>
      </c>
      <c r="C47" s="27">
        <v>26985000</v>
      </c>
      <c r="D47" s="6">
        <f t="shared" si="0"/>
        <v>1</v>
      </c>
      <c r="E47" s="2">
        <v>26985000</v>
      </c>
      <c r="F47" s="2">
        <f t="shared" si="1"/>
        <v>0</v>
      </c>
      <c r="G47" s="1">
        <v>0</v>
      </c>
      <c r="H47" s="2"/>
      <c r="I47" s="22" t="s">
        <v>376</v>
      </c>
    </row>
    <row r="48" spans="1:9" x14ac:dyDescent="0.25">
      <c r="A48" s="26">
        <v>45482</v>
      </c>
      <c r="B48" s="26">
        <v>45696</v>
      </c>
      <c r="C48" s="27">
        <v>6598417</v>
      </c>
      <c r="D48" s="6">
        <f t="shared" si="0"/>
        <v>0.99696967706899386</v>
      </c>
      <c r="E48" s="2">
        <v>9867632</v>
      </c>
      <c r="F48" s="2">
        <v>0</v>
      </c>
      <c r="G48" s="1">
        <v>1</v>
      </c>
      <c r="H48" s="2">
        <v>3299208</v>
      </c>
      <c r="I48" s="22" t="s">
        <v>377</v>
      </c>
    </row>
    <row r="49" spans="1:9" x14ac:dyDescent="0.25">
      <c r="A49" s="26">
        <v>45485</v>
      </c>
      <c r="B49" s="26">
        <v>45699</v>
      </c>
      <c r="C49" s="27">
        <v>26985000</v>
      </c>
      <c r="D49" s="6">
        <f t="shared" si="0"/>
        <v>1</v>
      </c>
      <c r="E49" s="2">
        <v>26985000</v>
      </c>
      <c r="F49" s="2">
        <f t="shared" si="1"/>
        <v>0</v>
      </c>
      <c r="G49" s="1">
        <v>0</v>
      </c>
      <c r="H49" s="2"/>
      <c r="I49" s="22" t="s">
        <v>378</v>
      </c>
    </row>
    <row r="50" spans="1:9" x14ac:dyDescent="0.25">
      <c r="A50" s="26">
        <v>45483</v>
      </c>
      <c r="B50" s="26">
        <v>45697</v>
      </c>
      <c r="C50" s="27">
        <v>61789000</v>
      </c>
      <c r="D50" s="6">
        <f t="shared" si="0"/>
        <v>1</v>
      </c>
      <c r="E50" s="2">
        <v>61789000</v>
      </c>
      <c r="F50" s="2">
        <f t="shared" si="1"/>
        <v>0</v>
      </c>
      <c r="G50" s="1">
        <v>0</v>
      </c>
      <c r="H50" s="2"/>
      <c r="I50" s="22" t="s">
        <v>379</v>
      </c>
    </row>
    <row r="51" spans="1:9" x14ac:dyDescent="0.25">
      <c r="A51" s="26">
        <v>45499</v>
      </c>
      <c r="B51" s="26">
        <v>45863</v>
      </c>
      <c r="C51" s="27">
        <v>9869790</v>
      </c>
      <c r="D51" s="6">
        <f t="shared" si="0"/>
        <v>0.88601733167574992</v>
      </c>
      <c r="E51" s="2">
        <v>8744805</v>
      </c>
      <c r="F51" s="2">
        <v>0</v>
      </c>
      <c r="G51" s="1">
        <v>0</v>
      </c>
      <c r="H51" s="2"/>
      <c r="I51" s="22" t="s">
        <v>380</v>
      </c>
    </row>
    <row r="52" spans="1:9" x14ac:dyDescent="0.25">
      <c r="A52" s="26">
        <v>45497</v>
      </c>
      <c r="B52" s="26">
        <v>45711</v>
      </c>
      <c r="C52" s="27">
        <v>45000000</v>
      </c>
      <c r="D52" s="6">
        <f t="shared" si="0"/>
        <v>1</v>
      </c>
      <c r="E52" s="2">
        <v>45000000</v>
      </c>
      <c r="F52" s="2">
        <f t="shared" si="1"/>
        <v>0</v>
      </c>
      <c r="G52" s="1">
        <v>0</v>
      </c>
      <c r="H52" s="2"/>
      <c r="I52" s="22" t="s">
        <v>381</v>
      </c>
    </row>
    <row r="53" spans="1:9" x14ac:dyDescent="0.25">
      <c r="A53" s="26">
        <v>45497</v>
      </c>
      <c r="B53" s="26">
        <v>45680</v>
      </c>
      <c r="C53" s="27">
        <v>20509440</v>
      </c>
      <c r="D53" s="6">
        <f t="shared" si="0"/>
        <v>1</v>
      </c>
      <c r="E53" s="2">
        <v>20509440</v>
      </c>
      <c r="F53" s="2">
        <f t="shared" si="1"/>
        <v>0</v>
      </c>
      <c r="G53" s="1">
        <v>0</v>
      </c>
      <c r="H53" s="2"/>
      <c r="I53" s="22" t="s">
        <v>382</v>
      </c>
    </row>
    <row r="54" spans="1:9" x14ac:dyDescent="0.25">
      <c r="A54" s="26">
        <v>45502</v>
      </c>
      <c r="B54" s="26">
        <v>45716</v>
      </c>
      <c r="C54" s="27">
        <v>17588200</v>
      </c>
      <c r="D54" s="6">
        <f t="shared" si="0"/>
        <v>1</v>
      </c>
      <c r="E54" s="2">
        <v>17588200</v>
      </c>
      <c r="F54" s="2">
        <f t="shared" si="1"/>
        <v>0</v>
      </c>
      <c r="G54" s="1">
        <v>0</v>
      </c>
      <c r="H54" s="2"/>
      <c r="I54" s="22" t="s">
        <v>383</v>
      </c>
    </row>
    <row r="55" spans="1:9" x14ac:dyDescent="0.25">
      <c r="A55" s="26">
        <v>45498</v>
      </c>
      <c r="B55" s="26">
        <v>45862</v>
      </c>
      <c r="C55" s="27">
        <v>10500000</v>
      </c>
      <c r="D55" s="6">
        <v>1</v>
      </c>
      <c r="E55" s="2">
        <v>7601913</v>
      </c>
      <c r="F55" s="2">
        <v>0</v>
      </c>
      <c r="G55" s="1">
        <v>0</v>
      </c>
      <c r="H55" s="2"/>
      <c r="I55" s="22" t="s">
        <v>384</v>
      </c>
    </row>
    <row r="56" spans="1:9" x14ac:dyDescent="0.25">
      <c r="A56" s="26">
        <v>45499</v>
      </c>
      <c r="B56" s="26">
        <v>45713</v>
      </c>
      <c r="C56" s="27">
        <v>9100000</v>
      </c>
      <c r="D56" s="6">
        <v>1</v>
      </c>
      <c r="E56" s="2">
        <v>7430211</v>
      </c>
      <c r="F56" s="2">
        <v>0</v>
      </c>
      <c r="G56" s="1">
        <v>0</v>
      </c>
      <c r="H56" s="2"/>
      <c r="I56" s="22" t="s">
        <v>385</v>
      </c>
    </row>
    <row r="57" spans="1:9" x14ac:dyDescent="0.25">
      <c r="A57" s="26">
        <v>45511</v>
      </c>
      <c r="B57" s="26">
        <v>45716</v>
      </c>
      <c r="C57" s="27">
        <v>111384000</v>
      </c>
      <c r="D57" s="6">
        <f t="shared" si="0"/>
        <v>0.97402727759392638</v>
      </c>
      <c r="E57" s="2">
        <v>160114500</v>
      </c>
      <c r="F57" s="2">
        <v>0</v>
      </c>
      <c r="G57" s="1">
        <v>2</v>
      </c>
      <c r="H57" s="2">
        <v>53000000</v>
      </c>
      <c r="I57" s="14" t="s">
        <v>386</v>
      </c>
    </row>
    <row r="58" spans="1:9" x14ac:dyDescent="0.25">
      <c r="A58" s="26">
        <v>45509</v>
      </c>
      <c r="B58" s="26">
        <v>45661</v>
      </c>
      <c r="C58" s="27">
        <v>17800000</v>
      </c>
      <c r="D58" s="6">
        <f t="shared" si="0"/>
        <v>1</v>
      </c>
      <c r="E58" s="2">
        <v>17800000</v>
      </c>
      <c r="F58" s="2">
        <f t="shared" si="1"/>
        <v>0</v>
      </c>
      <c r="G58" s="1">
        <v>0</v>
      </c>
      <c r="H58" s="2"/>
      <c r="I58" s="14" t="s">
        <v>387</v>
      </c>
    </row>
    <row r="59" spans="1:9" x14ac:dyDescent="0.25">
      <c r="A59" s="26">
        <v>45524</v>
      </c>
      <c r="B59" s="26">
        <v>45676</v>
      </c>
      <c r="C59" s="27">
        <v>35085000</v>
      </c>
      <c r="D59" s="6">
        <f t="shared" si="0"/>
        <v>1</v>
      </c>
      <c r="E59" s="2">
        <v>35085000</v>
      </c>
      <c r="F59" s="2">
        <f t="shared" si="1"/>
        <v>0</v>
      </c>
      <c r="G59" s="1">
        <v>0</v>
      </c>
      <c r="H59" s="2"/>
      <c r="I59" s="14" t="s">
        <v>388</v>
      </c>
    </row>
    <row r="60" spans="1:9" x14ac:dyDescent="0.25">
      <c r="A60" s="26">
        <v>45529</v>
      </c>
      <c r="B60" s="26">
        <v>45893</v>
      </c>
      <c r="C60" s="27">
        <v>44010318</v>
      </c>
      <c r="D60" s="6">
        <f t="shared" si="0"/>
        <v>0.91146901051703377</v>
      </c>
      <c r="E60" s="2">
        <v>40114041</v>
      </c>
      <c r="F60" s="2">
        <v>0</v>
      </c>
      <c r="G60" s="1">
        <v>0</v>
      </c>
      <c r="H60" s="2"/>
      <c r="I60" s="14" t="s">
        <v>389</v>
      </c>
    </row>
    <row r="61" spans="1:9" x14ac:dyDescent="0.25">
      <c r="A61" s="26">
        <v>45539</v>
      </c>
      <c r="B61" s="26">
        <v>45903</v>
      </c>
      <c r="C61" s="27">
        <v>53438100</v>
      </c>
      <c r="D61" s="6">
        <f t="shared" si="0"/>
        <v>1</v>
      </c>
      <c r="E61" s="2">
        <v>53438100</v>
      </c>
      <c r="F61" s="2">
        <f t="shared" si="1"/>
        <v>0</v>
      </c>
      <c r="G61" s="1">
        <v>0</v>
      </c>
      <c r="H61" s="2"/>
      <c r="I61" s="14" t="s">
        <v>390</v>
      </c>
    </row>
    <row r="62" spans="1:9" x14ac:dyDescent="0.25">
      <c r="A62" s="26">
        <v>45540</v>
      </c>
      <c r="B62" s="26">
        <v>45657</v>
      </c>
      <c r="C62" s="27">
        <v>27300000</v>
      </c>
      <c r="D62" s="6">
        <f t="shared" si="0"/>
        <v>1</v>
      </c>
      <c r="E62" s="2">
        <v>27300000</v>
      </c>
      <c r="F62" s="2">
        <f t="shared" si="1"/>
        <v>0</v>
      </c>
      <c r="G62" s="1">
        <v>0</v>
      </c>
      <c r="H62" s="2"/>
      <c r="I62" s="14" t="s">
        <v>391</v>
      </c>
    </row>
    <row r="63" spans="1:9" x14ac:dyDescent="0.25">
      <c r="A63" s="26">
        <v>45552</v>
      </c>
      <c r="B63" s="26">
        <v>45704</v>
      </c>
      <c r="C63" s="27">
        <v>53970848</v>
      </c>
      <c r="D63" s="6">
        <f t="shared" si="0"/>
        <v>1</v>
      </c>
      <c r="E63" s="2">
        <v>53970848</v>
      </c>
      <c r="F63" s="2">
        <f t="shared" si="1"/>
        <v>0</v>
      </c>
      <c r="G63" s="1">
        <v>0</v>
      </c>
      <c r="H63" s="2"/>
      <c r="I63" s="22" t="s">
        <v>392</v>
      </c>
    </row>
    <row r="64" spans="1:9" x14ac:dyDescent="0.25">
      <c r="A64" s="26">
        <v>45552</v>
      </c>
      <c r="B64" s="26">
        <v>45689</v>
      </c>
      <c r="C64" s="27">
        <v>16993167</v>
      </c>
      <c r="D64" s="6">
        <f t="shared" si="0"/>
        <v>1</v>
      </c>
      <c r="E64" s="2">
        <v>16993167</v>
      </c>
      <c r="F64" s="2">
        <f t="shared" si="1"/>
        <v>0</v>
      </c>
      <c r="G64" s="1">
        <v>0</v>
      </c>
      <c r="H64" s="2"/>
      <c r="I64" s="22" t="s">
        <v>393</v>
      </c>
    </row>
    <row r="65" spans="1:9" x14ac:dyDescent="0.25">
      <c r="A65" s="26">
        <v>45555</v>
      </c>
      <c r="B65" s="26">
        <v>45615</v>
      </c>
      <c r="C65" s="27">
        <v>5712000</v>
      </c>
      <c r="D65" s="6">
        <f t="shared" si="0"/>
        <v>1</v>
      </c>
      <c r="E65" s="2">
        <v>5712000</v>
      </c>
      <c r="F65" s="2">
        <f t="shared" si="1"/>
        <v>0</v>
      </c>
      <c r="G65" s="1">
        <v>0</v>
      </c>
      <c r="H65" s="2"/>
      <c r="I65" s="22" t="s">
        <v>394</v>
      </c>
    </row>
    <row r="66" spans="1:9" x14ac:dyDescent="0.25">
      <c r="A66" s="26">
        <v>45561</v>
      </c>
      <c r="B66" s="26">
        <v>45713</v>
      </c>
      <c r="C66" s="27">
        <v>25750000</v>
      </c>
      <c r="D66" s="6">
        <f t="shared" si="0"/>
        <v>1</v>
      </c>
      <c r="E66" s="2">
        <v>25750000</v>
      </c>
      <c r="F66" s="2">
        <f t="shared" si="1"/>
        <v>0</v>
      </c>
      <c r="G66" s="1">
        <v>0</v>
      </c>
      <c r="H66" s="2"/>
      <c r="I66" s="22" t="s">
        <v>395</v>
      </c>
    </row>
    <row r="67" spans="1:9" x14ac:dyDescent="0.25">
      <c r="A67" s="26">
        <v>45560</v>
      </c>
      <c r="B67" s="26">
        <v>45681</v>
      </c>
      <c r="C67" s="27">
        <v>28000000</v>
      </c>
      <c r="D67" s="6">
        <f t="shared" ref="D67:D92" si="2">E67*100%/(C67+H67)</f>
        <v>1</v>
      </c>
      <c r="E67" s="2">
        <v>28000000</v>
      </c>
      <c r="F67" s="2">
        <f t="shared" ref="F67:F92" si="3">+C67+H67-E67</f>
        <v>0</v>
      </c>
      <c r="G67" s="1">
        <v>0</v>
      </c>
      <c r="H67" s="2"/>
      <c r="I67" s="22" t="s">
        <v>396</v>
      </c>
    </row>
    <row r="68" spans="1:9" x14ac:dyDescent="0.25">
      <c r="A68" s="26">
        <v>45560</v>
      </c>
      <c r="B68" s="26">
        <v>45681</v>
      </c>
      <c r="C68" s="27">
        <v>13048000</v>
      </c>
      <c r="D68" s="6">
        <f t="shared" si="2"/>
        <v>1</v>
      </c>
      <c r="E68" s="2">
        <v>16310000</v>
      </c>
      <c r="F68" s="2">
        <f t="shared" si="3"/>
        <v>0</v>
      </c>
      <c r="G68" s="1">
        <v>1</v>
      </c>
      <c r="H68" s="2">
        <v>3262000</v>
      </c>
      <c r="I68" s="22" t="s">
        <v>397</v>
      </c>
    </row>
    <row r="69" spans="1:9" x14ac:dyDescent="0.25">
      <c r="A69" s="26">
        <v>45566</v>
      </c>
      <c r="B69" s="26">
        <v>45716</v>
      </c>
      <c r="C69" s="27">
        <v>45512190</v>
      </c>
      <c r="D69" s="6">
        <f t="shared" si="2"/>
        <v>0.51336784716358408</v>
      </c>
      <c r="E69" s="2">
        <v>23364495</v>
      </c>
      <c r="F69" s="2">
        <v>0</v>
      </c>
      <c r="G69" s="1">
        <v>0</v>
      </c>
      <c r="H69" s="2"/>
      <c r="I69" s="14" t="s">
        <v>398</v>
      </c>
    </row>
    <row r="70" spans="1:9" x14ac:dyDescent="0.25">
      <c r="A70" s="26">
        <v>45573</v>
      </c>
      <c r="B70" s="26">
        <v>45937</v>
      </c>
      <c r="C70" s="27">
        <v>1487500</v>
      </c>
      <c r="D70" s="6">
        <f t="shared" si="2"/>
        <v>1</v>
      </c>
      <c r="E70" s="2">
        <v>1487500</v>
      </c>
      <c r="F70" s="2">
        <f t="shared" si="3"/>
        <v>0</v>
      </c>
      <c r="G70" s="1">
        <v>0</v>
      </c>
      <c r="H70" s="2"/>
      <c r="I70" s="14" t="s">
        <v>399</v>
      </c>
    </row>
    <row r="71" spans="1:9" x14ac:dyDescent="0.25">
      <c r="A71" s="26">
        <v>45597</v>
      </c>
      <c r="B71" s="26">
        <v>45657</v>
      </c>
      <c r="C71" s="27">
        <v>3794018</v>
      </c>
      <c r="D71" s="6">
        <f t="shared" si="2"/>
        <v>1</v>
      </c>
      <c r="E71" s="2">
        <v>3794018</v>
      </c>
      <c r="F71" s="2">
        <f t="shared" si="3"/>
        <v>0</v>
      </c>
      <c r="G71" s="1">
        <v>0</v>
      </c>
      <c r="H71" s="2"/>
      <c r="I71" s="14" t="s">
        <v>400</v>
      </c>
    </row>
    <row r="72" spans="1:9" x14ac:dyDescent="0.25">
      <c r="A72" s="26">
        <v>45575</v>
      </c>
      <c r="B72" s="26">
        <v>45672</v>
      </c>
      <c r="C72" s="27">
        <v>827527500</v>
      </c>
      <c r="D72" s="6">
        <f t="shared" si="2"/>
        <v>0.98957504131282648</v>
      </c>
      <c r="E72" s="2">
        <v>818900560</v>
      </c>
      <c r="F72" s="2">
        <v>0</v>
      </c>
      <c r="G72" s="1">
        <v>0</v>
      </c>
      <c r="H72" s="2"/>
      <c r="I72" s="14" t="s">
        <v>401</v>
      </c>
    </row>
    <row r="73" spans="1:9" x14ac:dyDescent="0.25">
      <c r="A73" s="26">
        <v>45582</v>
      </c>
      <c r="B73" s="26">
        <v>45690</v>
      </c>
      <c r="C73" s="27">
        <v>15515500</v>
      </c>
      <c r="D73" s="6">
        <f t="shared" si="2"/>
        <v>1</v>
      </c>
      <c r="E73" s="2">
        <v>15515500</v>
      </c>
      <c r="F73" s="2">
        <f t="shared" si="3"/>
        <v>0</v>
      </c>
      <c r="G73" s="1">
        <v>0</v>
      </c>
      <c r="H73" s="2"/>
      <c r="I73" s="14" t="s">
        <v>402</v>
      </c>
    </row>
    <row r="74" spans="1:9" x14ac:dyDescent="0.25">
      <c r="A74" s="26">
        <v>45580</v>
      </c>
      <c r="B74" s="26">
        <v>45671</v>
      </c>
      <c r="C74" s="27">
        <v>22065000</v>
      </c>
      <c r="D74" s="6">
        <f t="shared" si="2"/>
        <v>1.9544527532290957E-2</v>
      </c>
      <c r="E74" s="2">
        <v>431250</v>
      </c>
      <c r="F74" s="2">
        <v>0</v>
      </c>
      <c r="G74" s="1">
        <v>0</v>
      </c>
      <c r="H74" s="2"/>
      <c r="I74" s="14" t="s">
        <v>403</v>
      </c>
    </row>
    <row r="75" spans="1:9" x14ac:dyDescent="0.25">
      <c r="A75" s="26">
        <v>45583</v>
      </c>
      <c r="B75" s="26">
        <v>45689</v>
      </c>
      <c r="C75" s="27">
        <v>24285000</v>
      </c>
      <c r="D75" s="6">
        <f t="shared" si="2"/>
        <v>1</v>
      </c>
      <c r="E75" s="2">
        <v>24285000</v>
      </c>
      <c r="F75" s="2">
        <f t="shared" si="3"/>
        <v>0</v>
      </c>
      <c r="G75" s="1">
        <v>0</v>
      </c>
      <c r="H75" s="2"/>
      <c r="I75" s="14" t="s">
        <v>404</v>
      </c>
    </row>
    <row r="76" spans="1:9" x14ac:dyDescent="0.25">
      <c r="A76" s="26">
        <v>45583</v>
      </c>
      <c r="B76" s="26">
        <v>45691</v>
      </c>
      <c r="C76" s="27">
        <v>15515500</v>
      </c>
      <c r="D76" s="6">
        <f t="shared" si="2"/>
        <v>1</v>
      </c>
      <c r="E76" s="2">
        <v>15515500</v>
      </c>
      <c r="F76" s="2">
        <f t="shared" si="3"/>
        <v>0</v>
      </c>
      <c r="G76" s="1">
        <v>0</v>
      </c>
      <c r="H76" s="2"/>
      <c r="I76" s="14" t="s">
        <v>405</v>
      </c>
    </row>
    <row r="77" spans="1:9" x14ac:dyDescent="0.25">
      <c r="A77" s="26">
        <v>45979</v>
      </c>
      <c r="B77" s="26">
        <v>45930</v>
      </c>
      <c r="C77" s="27">
        <v>4583639021</v>
      </c>
      <c r="D77" s="6">
        <f t="shared" si="2"/>
        <v>0.65353215200903703</v>
      </c>
      <c r="E77" s="2">
        <v>5135166803</v>
      </c>
      <c r="F77" s="2">
        <f t="shared" si="3"/>
        <v>2722391218</v>
      </c>
      <c r="G77" s="1">
        <v>0</v>
      </c>
      <c r="H77" s="2">
        <v>3273919000</v>
      </c>
      <c r="I77" s="29" t="s">
        <v>411</v>
      </c>
    </row>
    <row r="78" spans="1:9" x14ac:dyDescent="0.25">
      <c r="A78" s="26">
        <v>45586</v>
      </c>
      <c r="B78" s="26">
        <v>45947</v>
      </c>
      <c r="C78" s="27">
        <v>40000000</v>
      </c>
      <c r="D78" s="6">
        <f t="shared" si="2"/>
        <v>1</v>
      </c>
      <c r="E78" s="2">
        <v>40000000</v>
      </c>
      <c r="F78" s="2">
        <f t="shared" si="3"/>
        <v>0</v>
      </c>
      <c r="G78" s="1">
        <v>0</v>
      </c>
      <c r="H78" s="2"/>
      <c r="I78" s="14" t="s">
        <v>406</v>
      </c>
    </row>
    <row r="79" spans="1:9" x14ac:dyDescent="0.25">
      <c r="A79" s="26">
        <v>45586</v>
      </c>
      <c r="B79" s="26">
        <v>45585</v>
      </c>
      <c r="C79" s="27">
        <v>1713600</v>
      </c>
      <c r="D79" s="6">
        <f t="shared" si="2"/>
        <v>1</v>
      </c>
      <c r="E79" s="2">
        <v>1713600</v>
      </c>
      <c r="F79" s="2">
        <f t="shared" si="3"/>
        <v>0</v>
      </c>
      <c r="G79" s="1">
        <v>0</v>
      </c>
      <c r="H79" s="2"/>
      <c r="I79" s="14" t="s">
        <v>407</v>
      </c>
    </row>
    <row r="80" spans="1:9" x14ac:dyDescent="0.25">
      <c r="A80" s="26">
        <v>45586</v>
      </c>
      <c r="B80" s="26">
        <v>45585</v>
      </c>
      <c r="C80" s="27">
        <v>1133329.82</v>
      </c>
      <c r="D80" s="6">
        <f t="shared" si="2"/>
        <v>1.0000001588240217</v>
      </c>
      <c r="E80" s="2">
        <v>1133330</v>
      </c>
      <c r="F80" s="2">
        <f t="shared" si="3"/>
        <v>-0.17999999993480742</v>
      </c>
      <c r="G80" s="1">
        <v>0</v>
      </c>
      <c r="H80" s="2"/>
      <c r="I80" s="14" t="s">
        <v>408</v>
      </c>
    </row>
    <row r="81" spans="1:9" x14ac:dyDescent="0.25">
      <c r="A81" s="26">
        <v>45594</v>
      </c>
      <c r="B81" s="26">
        <v>45744</v>
      </c>
      <c r="C81" s="27">
        <v>17085000</v>
      </c>
      <c r="D81" s="6">
        <f t="shared" si="2"/>
        <v>1</v>
      </c>
      <c r="E81" s="2">
        <v>17085000</v>
      </c>
      <c r="F81" s="2">
        <f t="shared" si="3"/>
        <v>0</v>
      </c>
      <c r="G81" s="1">
        <v>0</v>
      </c>
      <c r="H81" s="2"/>
      <c r="I81" s="14" t="s">
        <v>409</v>
      </c>
    </row>
    <row r="82" spans="1:9" x14ac:dyDescent="0.25">
      <c r="A82" s="26">
        <v>45595</v>
      </c>
      <c r="B82" s="26">
        <v>45959</v>
      </c>
      <c r="C82" s="27">
        <v>59643642</v>
      </c>
      <c r="D82" s="6">
        <f t="shared" si="2"/>
        <v>1</v>
      </c>
      <c r="E82" s="2">
        <v>59643642</v>
      </c>
      <c r="F82" s="2">
        <f t="shared" si="3"/>
        <v>0</v>
      </c>
      <c r="G82" s="1">
        <v>0</v>
      </c>
      <c r="H82" s="2"/>
      <c r="I82" s="14" t="s">
        <v>410</v>
      </c>
    </row>
    <row r="83" spans="1:9" x14ac:dyDescent="0.25">
      <c r="A83" s="26">
        <v>45973</v>
      </c>
      <c r="B83" s="26">
        <v>45657</v>
      </c>
      <c r="C83" s="27">
        <v>15000000</v>
      </c>
      <c r="D83" s="6">
        <v>1</v>
      </c>
      <c r="E83" s="2">
        <v>11602500</v>
      </c>
      <c r="F83" s="2">
        <v>0</v>
      </c>
      <c r="G83" s="1">
        <v>0</v>
      </c>
      <c r="H83" s="2"/>
      <c r="I83" s="29" t="s">
        <v>412</v>
      </c>
    </row>
    <row r="84" spans="1:9" x14ac:dyDescent="0.25">
      <c r="A84" s="26">
        <v>45637</v>
      </c>
      <c r="B84" s="26">
        <v>46001</v>
      </c>
      <c r="C84" s="27">
        <v>99506160</v>
      </c>
      <c r="D84" s="6">
        <f t="shared" si="2"/>
        <v>4.7914119085692784E-2</v>
      </c>
      <c r="E84" s="2">
        <v>4767750</v>
      </c>
      <c r="F84" s="2">
        <v>0</v>
      </c>
      <c r="G84" s="1">
        <v>0</v>
      </c>
      <c r="H84" s="2"/>
      <c r="I84" s="29" t="s">
        <v>413</v>
      </c>
    </row>
    <row r="85" spans="1:9" x14ac:dyDescent="0.25">
      <c r="A85" s="26">
        <v>45611</v>
      </c>
      <c r="B85" s="26">
        <v>45761</v>
      </c>
      <c r="C85" s="27">
        <v>40000000</v>
      </c>
      <c r="D85" s="6">
        <f t="shared" si="2"/>
        <v>1</v>
      </c>
      <c r="E85" s="2">
        <v>40000000</v>
      </c>
      <c r="F85" s="2">
        <f t="shared" si="3"/>
        <v>0</v>
      </c>
      <c r="G85" s="1">
        <v>0</v>
      </c>
      <c r="H85" s="2"/>
      <c r="I85" s="29" t="s">
        <v>414</v>
      </c>
    </row>
    <row r="86" spans="1:9" x14ac:dyDescent="0.25">
      <c r="A86" s="26">
        <v>45611</v>
      </c>
      <c r="B86" s="26">
        <v>45702</v>
      </c>
      <c r="C86" s="27">
        <v>6228000</v>
      </c>
      <c r="D86" s="6">
        <f t="shared" si="2"/>
        <v>1</v>
      </c>
      <c r="E86" s="2">
        <v>6228000</v>
      </c>
      <c r="F86" s="2">
        <f t="shared" si="3"/>
        <v>0</v>
      </c>
      <c r="G86" s="1">
        <v>0</v>
      </c>
      <c r="H86" s="2"/>
      <c r="I86" s="29" t="s">
        <v>415</v>
      </c>
    </row>
    <row r="87" spans="1:9" x14ac:dyDescent="0.25">
      <c r="A87" s="26">
        <v>45616</v>
      </c>
      <c r="B87" s="26">
        <v>45796</v>
      </c>
      <c r="C87" s="27">
        <v>6553200</v>
      </c>
      <c r="D87" s="6">
        <f t="shared" si="2"/>
        <v>0.56211392907281943</v>
      </c>
      <c r="E87" s="2">
        <v>3683645</v>
      </c>
      <c r="F87" s="2">
        <v>0</v>
      </c>
      <c r="G87" s="1">
        <v>0</v>
      </c>
      <c r="H87" s="2"/>
      <c r="I87" s="29" t="s">
        <v>416</v>
      </c>
    </row>
    <row r="88" spans="1:9" x14ac:dyDescent="0.25">
      <c r="A88" s="26">
        <v>45614</v>
      </c>
      <c r="B88" s="26">
        <v>45978</v>
      </c>
      <c r="C88" s="27">
        <v>10967040</v>
      </c>
      <c r="D88" s="6">
        <f t="shared" si="2"/>
        <v>0.86944444444444446</v>
      </c>
      <c r="E88" s="2">
        <v>9535232</v>
      </c>
      <c r="F88" s="2">
        <v>0</v>
      </c>
      <c r="G88" s="1">
        <v>0</v>
      </c>
      <c r="H88" s="2"/>
      <c r="I88" s="29" t="s">
        <v>417</v>
      </c>
    </row>
    <row r="89" spans="1:9" x14ac:dyDescent="0.25">
      <c r="A89" s="26">
        <v>45618</v>
      </c>
      <c r="B89" s="26">
        <v>45737</v>
      </c>
      <c r="C89" s="27">
        <v>62356000</v>
      </c>
      <c r="D89" s="6">
        <f t="shared" si="2"/>
        <v>1</v>
      </c>
      <c r="E89" s="2">
        <v>85739500</v>
      </c>
      <c r="F89" s="2">
        <f t="shared" si="3"/>
        <v>0</v>
      </c>
      <c r="G89" s="1">
        <v>0</v>
      </c>
      <c r="H89" s="2">
        <v>23383500</v>
      </c>
      <c r="I89" s="29" t="s">
        <v>418</v>
      </c>
    </row>
    <row r="90" spans="1:9" x14ac:dyDescent="0.25">
      <c r="A90" s="26">
        <v>45628</v>
      </c>
      <c r="B90" s="26">
        <v>45658</v>
      </c>
      <c r="C90" s="27">
        <v>1357790</v>
      </c>
      <c r="D90" s="6">
        <f t="shared" si="2"/>
        <v>1</v>
      </c>
      <c r="E90" s="2">
        <v>1357790</v>
      </c>
      <c r="F90" s="2">
        <f t="shared" si="3"/>
        <v>0</v>
      </c>
      <c r="G90" s="1">
        <v>0</v>
      </c>
      <c r="H90" s="2"/>
      <c r="I90" s="25" t="s">
        <v>419</v>
      </c>
    </row>
    <row r="91" spans="1:9" x14ac:dyDescent="0.25">
      <c r="A91" s="26">
        <v>45642</v>
      </c>
      <c r="B91" s="26">
        <v>45641</v>
      </c>
      <c r="C91" s="27">
        <v>60000000</v>
      </c>
      <c r="D91" s="6">
        <f t="shared" si="2"/>
        <v>0.51259541666666664</v>
      </c>
      <c r="E91" s="2">
        <v>30755725</v>
      </c>
      <c r="F91" s="2">
        <v>0</v>
      </c>
      <c r="G91" s="1">
        <v>0</v>
      </c>
      <c r="H91" s="2"/>
      <c r="I91" s="25" t="s">
        <v>420</v>
      </c>
    </row>
    <row r="92" spans="1:9" x14ac:dyDescent="0.25">
      <c r="A92" s="26">
        <v>45645</v>
      </c>
      <c r="B92" s="26">
        <v>45688</v>
      </c>
      <c r="C92" s="27">
        <v>12000000</v>
      </c>
      <c r="D92" s="6">
        <f t="shared" si="2"/>
        <v>1</v>
      </c>
      <c r="E92" s="2">
        <v>12000000</v>
      </c>
      <c r="F92" s="2">
        <f t="shared" si="3"/>
        <v>0</v>
      </c>
      <c r="G92" s="1">
        <v>0</v>
      </c>
      <c r="H92" s="2"/>
      <c r="I92" s="25" t="s">
        <v>421</v>
      </c>
    </row>
    <row r="93" spans="1:9" x14ac:dyDescent="0.25">
      <c r="A93" s="26">
        <v>45657</v>
      </c>
      <c r="B93" s="26">
        <v>45746</v>
      </c>
      <c r="C93" s="27">
        <v>143141530</v>
      </c>
      <c r="D93" s="6">
        <v>1</v>
      </c>
      <c r="E93" s="2">
        <v>0</v>
      </c>
      <c r="F93" s="2">
        <v>0</v>
      </c>
      <c r="G93" s="1">
        <v>0</v>
      </c>
      <c r="H93" s="2"/>
      <c r="I93" s="25" t="s">
        <v>422</v>
      </c>
    </row>
  </sheetData>
  <mergeCells count="1">
    <mergeCell ref="A1:I1"/>
  </mergeCells>
  <dataValidations disablePrompts="1" count="1">
    <dataValidation type="textLength" allowBlank="1" showInputMessage="1" showErrorMessage="1" errorTitle="Entrada no válida" error="Escriba un texto  Maximo 200 Caracteres" promptTitle="Cualquier contenido Maximo 200 Caracteres" sqref="I90:I93" xr:uid="{00000000-0002-0000-0400-000000000000}">
      <formula1>0</formula1>
      <formula2>200</formula2>
    </dataValidation>
  </dataValidations>
  <hyperlinks>
    <hyperlink ref="I12" r:id="rId1" xr:uid="{00000000-0004-0000-0400-000000000000}"/>
    <hyperlink ref="I57" r:id="rId2" xr:uid="{00000000-0004-0000-0400-000001000000}"/>
    <hyperlink ref="I58" r:id="rId3" xr:uid="{00000000-0004-0000-0400-000002000000}"/>
    <hyperlink ref="I69" r:id="rId4" xr:uid="{00000000-0004-0000-0400-000003000000}"/>
    <hyperlink ref="I70" r:id="rId5" xr:uid="{00000000-0004-0000-0400-000004000000}"/>
    <hyperlink ref="I71" r:id="rId6" xr:uid="{00000000-0004-0000-0400-000005000000}"/>
    <hyperlink ref="I72" r:id="rId7" xr:uid="{00000000-0004-0000-0400-000006000000}"/>
    <hyperlink ref="I73" r:id="rId8" xr:uid="{00000000-0004-0000-0400-000007000000}"/>
    <hyperlink ref="I74" r:id="rId9" xr:uid="{00000000-0004-0000-0400-000008000000}"/>
    <hyperlink ref="I75" r:id="rId10" xr:uid="{00000000-0004-0000-0400-000009000000}"/>
    <hyperlink ref="I76" r:id="rId11" xr:uid="{00000000-0004-0000-0400-00000A000000}"/>
    <hyperlink ref="I78" r:id="rId12" xr:uid="{00000000-0004-0000-0400-00000B000000}"/>
    <hyperlink ref="I91" r:id="rId13" xr:uid="{00000000-0004-0000-0400-00000C000000}"/>
    <hyperlink ref="I90" r:id="rId14" xr:uid="{00000000-0004-0000-0400-00000D000000}"/>
    <hyperlink ref="I92" r:id="rId15" xr:uid="{00000000-0004-0000-0400-00000E000000}"/>
    <hyperlink ref="I93" r:id="rId16" xr:uid="{00000000-0004-0000-0400-00000F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4845F-73CF-4ABD-95BC-9E7416798415}">
  <dimension ref="A1:I102"/>
  <sheetViews>
    <sheetView tabSelected="1" topLeftCell="A81" workbookViewId="0">
      <selection activeCell="A102" sqref="A102"/>
    </sheetView>
  </sheetViews>
  <sheetFormatPr baseColWidth="10" defaultRowHeight="15" x14ac:dyDescent="0.25"/>
  <cols>
    <col min="1" max="2" width="15.5703125" customWidth="1"/>
    <col min="3" max="3" width="17.140625" customWidth="1"/>
    <col min="4" max="4" width="15.28515625" customWidth="1"/>
    <col min="5" max="5" width="17.85546875" customWidth="1"/>
    <col min="6" max="6" width="18.140625" customWidth="1"/>
    <col min="7" max="7" width="13.42578125" customWidth="1"/>
    <col min="8" max="8" width="15.85546875" style="44" customWidth="1"/>
  </cols>
  <sheetData>
    <row r="1" spans="1:9" ht="23.25" x14ac:dyDescent="0.25">
      <c r="A1" s="31">
        <v>2025</v>
      </c>
      <c r="B1" s="32"/>
      <c r="C1" s="32"/>
      <c r="D1" s="32"/>
      <c r="E1" s="32"/>
      <c r="F1" s="32"/>
      <c r="G1" s="32"/>
      <c r="H1" s="32"/>
      <c r="I1" s="33"/>
    </row>
    <row r="2" spans="1:9" ht="60" x14ac:dyDescent="0.25">
      <c r="A2" s="10" t="s">
        <v>0</v>
      </c>
      <c r="B2" s="10" t="s">
        <v>1</v>
      </c>
      <c r="C2" s="11" t="s">
        <v>2</v>
      </c>
      <c r="D2" s="10" t="s">
        <v>9</v>
      </c>
      <c r="E2" s="11" t="s">
        <v>4</v>
      </c>
      <c r="F2" s="11" t="s">
        <v>5</v>
      </c>
      <c r="G2" s="10" t="s">
        <v>6</v>
      </c>
      <c r="H2" s="11" t="s">
        <v>7</v>
      </c>
      <c r="I2" s="10" t="s">
        <v>8</v>
      </c>
    </row>
    <row r="3" spans="1:9" x14ac:dyDescent="0.25">
      <c r="A3" s="26">
        <v>45677</v>
      </c>
      <c r="B3" s="26">
        <v>45919</v>
      </c>
      <c r="C3" s="27">
        <v>56139360</v>
      </c>
      <c r="D3" s="6">
        <f t="shared" ref="D3:D65" si="0">E3*100%/(C3+H3)</f>
        <v>1</v>
      </c>
      <c r="E3" s="2">
        <v>79764674</v>
      </c>
      <c r="F3" s="2">
        <f>+C3+H3-E3</f>
        <v>0</v>
      </c>
      <c r="G3" s="1">
        <v>1</v>
      </c>
      <c r="H3" s="2">
        <v>23625314</v>
      </c>
      <c r="I3" s="22" t="s">
        <v>423</v>
      </c>
    </row>
    <row r="4" spans="1:9" x14ac:dyDescent="0.25">
      <c r="A4" s="26">
        <v>45674</v>
      </c>
      <c r="B4" s="26">
        <v>45916</v>
      </c>
      <c r="C4" s="27">
        <v>50640000</v>
      </c>
      <c r="D4" s="6">
        <f t="shared" si="0"/>
        <v>1</v>
      </c>
      <c r="E4" s="2">
        <v>74483000</v>
      </c>
      <c r="F4" s="2">
        <f>+C4+H4-E4</f>
        <v>0</v>
      </c>
      <c r="G4" s="1">
        <v>1</v>
      </c>
      <c r="H4" s="2">
        <v>23843000</v>
      </c>
      <c r="I4" s="22" t="s">
        <v>424</v>
      </c>
    </row>
    <row r="5" spans="1:9" x14ac:dyDescent="0.25">
      <c r="A5" s="26">
        <v>45674</v>
      </c>
      <c r="B5" s="26">
        <v>45916</v>
      </c>
      <c r="C5" s="27">
        <v>50640000</v>
      </c>
      <c r="D5" s="6">
        <f t="shared" si="0"/>
        <v>1</v>
      </c>
      <c r="E5" s="2">
        <v>69630000</v>
      </c>
      <c r="F5" s="2">
        <f t="shared" ref="F5:F66" si="1">+C5+H5-E5</f>
        <v>0</v>
      </c>
      <c r="G5" s="1">
        <v>1</v>
      </c>
      <c r="H5" s="2">
        <v>18990000</v>
      </c>
      <c r="I5" s="22" t="s">
        <v>425</v>
      </c>
    </row>
    <row r="6" spans="1:9" x14ac:dyDescent="0.25">
      <c r="A6" s="26">
        <v>45679</v>
      </c>
      <c r="B6" s="26">
        <v>45737</v>
      </c>
      <c r="C6" s="27">
        <v>19354000</v>
      </c>
      <c r="D6" s="6">
        <f t="shared" si="0"/>
        <v>1</v>
      </c>
      <c r="E6" s="2">
        <v>19354000</v>
      </c>
      <c r="F6" s="2">
        <f t="shared" si="1"/>
        <v>0</v>
      </c>
      <c r="G6" s="1">
        <v>0</v>
      </c>
      <c r="H6" s="2"/>
      <c r="I6" s="22" t="s">
        <v>426</v>
      </c>
    </row>
    <row r="7" spans="1:9" x14ac:dyDescent="0.25">
      <c r="A7" s="26">
        <v>45680</v>
      </c>
      <c r="B7" s="26">
        <v>45860</v>
      </c>
      <c r="C7" s="27">
        <v>52938000</v>
      </c>
      <c r="D7" s="6">
        <v>1</v>
      </c>
      <c r="E7" s="2">
        <v>22645700</v>
      </c>
      <c r="F7" s="2">
        <v>0</v>
      </c>
      <c r="G7" s="1">
        <v>0</v>
      </c>
      <c r="H7" s="2"/>
      <c r="I7" s="22" t="s">
        <v>427</v>
      </c>
    </row>
    <row r="8" spans="1:9" x14ac:dyDescent="0.25">
      <c r="A8" s="26">
        <v>45685</v>
      </c>
      <c r="B8" s="26">
        <v>45715</v>
      </c>
      <c r="C8" s="27">
        <v>7684500</v>
      </c>
      <c r="D8" s="6">
        <f t="shared" si="0"/>
        <v>1</v>
      </c>
      <c r="E8" s="2">
        <v>7684500</v>
      </c>
      <c r="F8" s="2">
        <f t="shared" si="1"/>
        <v>0</v>
      </c>
      <c r="G8" s="1">
        <v>0</v>
      </c>
      <c r="H8" s="2"/>
      <c r="I8" s="22" t="s">
        <v>428</v>
      </c>
    </row>
    <row r="9" spans="1:9" x14ac:dyDescent="0.25">
      <c r="A9" s="26">
        <v>45685</v>
      </c>
      <c r="B9" s="26">
        <v>45865</v>
      </c>
      <c r="C9" s="27">
        <v>48570000</v>
      </c>
      <c r="D9" s="6">
        <f t="shared" si="0"/>
        <v>1</v>
      </c>
      <c r="E9" s="2">
        <v>48570000</v>
      </c>
      <c r="F9" s="2">
        <f t="shared" si="1"/>
        <v>0</v>
      </c>
      <c r="G9" s="1">
        <v>0</v>
      </c>
      <c r="H9" s="2"/>
      <c r="I9" s="22" t="s">
        <v>429</v>
      </c>
    </row>
    <row r="10" spans="1:9" x14ac:dyDescent="0.25">
      <c r="A10" s="26">
        <v>45686</v>
      </c>
      <c r="B10" s="26">
        <v>45866</v>
      </c>
      <c r="C10" s="27">
        <v>48570000</v>
      </c>
      <c r="D10" s="6">
        <f t="shared" si="0"/>
        <v>1</v>
      </c>
      <c r="E10" s="2">
        <v>48570000</v>
      </c>
      <c r="F10" s="2">
        <f t="shared" si="1"/>
        <v>0</v>
      </c>
      <c r="G10" s="1">
        <v>0</v>
      </c>
      <c r="H10" s="2"/>
      <c r="I10" s="22" t="s">
        <v>430</v>
      </c>
    </row>
    <row r="11" spans="1:9" x14ac:dyDescent="0.25">
      <c r="A11" s="26">
        <v>45687</v>
      </c>
      <c r="B11" s="26">
        <v>45867</v>
      </c>
      <c r="C11" s="27">
        <v>26598000</v>
      </c>
      <c r="D11" s="6">
        <f t="shared" si="0"/>
        <v>1</v>
      </c>
      <c r="E11" s="2">
        <v>26598000</v>
      </c>
      <c r="F11" s="2">
        <f t="shared" si="1"/>
        <v>0</v>
      </c>
      <c r="G11" s="1">
        <v>0</v>
      </c>
      <c r="H11" s="2"/>
      <c r="I11" s="22" t="s">
        <v>431</v>
      </c>
    </row>
    <row r="12" spans="1:9" x14ac:dyDescent="0.25">
      <c r="A12" s="26">
        <v>45689</v>
      </c>
      <c r="B12" s="26">
        <v>46053</v>
      </c>
      <c r="C12" s="27">
        <v>117159820</v>
      </c>
      <c r="D12" s="6">
        <f t="shared" si="0"/>
        <v>0.89956474839240963</v>
      </c>
      <c r="E12" s="2">
        <v>105392844</v>
      </c>
      <c r="F12" s="2">
        <v>0</v>
      </c>
      <c r="G12" s="1">
        <v>0</v>
      </c>
      <c r="H12" s="2"/>
      <c r="I12" s="22" t="s">
        <v>432</v>
      </c>
    </row>
    <row r="13" spans="1:9" x14ac:dyDescent="0.25">
      <c r="A13" s="26">
        <v>45691</v>
      </c>
      <c r="B13" s="26">
        <v>45963</v>
      </c>
      <c r="C13" s="27">
        <v>42000000</v>
      </c>
      <c r="D13" s="6">
        <f t="shared" si="0"/>
        <v>1</v>
      </c>
      <c r="E13" s="2">
        <v>63000000</v>
      </c>
      <c r="F13" s="2">
        <f t="shared" si="1"/>
        <v>0</v>
      </c>
      <c r="G13" s="1">
        <v>1</v>
      </c>
      <c r="H13" s="2">
        <v>21000000</v>
      </c>
      <c r="I13" s="22" t="s">
        <v>433</v>
      </c>
    </row>
    <row r="14" spans="1:9" x14ac:dyDescent="0.25">
      <c r="A14" s="26">
        <v>45691</v>
      </c>
      <c r="B14" s="26">
        <v>45871</v>
      </c>
      <c r="C14" s="27">
        <v>21360000</v>
      </c>
      <c r="D14" s="6">
        <f t="shared" si="0"/>
        <v>1</v>
      </c>
      <c r="E14" s="2">
        <v>21360000</v>
      </c>
      <c r="F14" s="2">
        <f t="shared" si="1"/>
        <v>0</v>
      </c>
      <c r="G14" s="1">
        <v>0</v>
      </c>
      <c r="H14" s="2"/>
      <c r="I14" s="25" t="s">
        <v>434</v>
      </c>
    </row>
    <row r="15" spans="1:9" x14ac:dyDescent="0.25">
      <c r="A15" s="26">
        <v>45693</v>
      </c>
      <c r="B15" s="26">
        <v>45873</v>
      </c>
      <c r="C15" s="27">
        <v>45000000</v>
      </c>
      <c r="D15" s="6">
        <f t="shared" si="0"/>
        <v>1</v>
      </c>
      <c r="E15" s="2">
        <v>45000000</v>
      </c>
      <c r="F15" s="2">
        <f t="shared" si="1"/>
        <v>0</v>
      </c>
      <c r="G15" s="1">
        <v>0</v>
      </c>
      <c r="H15" s="2"/>
      <c r="I15" s="25" t="s">
        <v>435</v>
      </c>
    </row>
    <row r="16" spans="1:9" x14ac:dyDescent="0.25">
      <c r="A16" s="26">
        <v>45694</v>
      </c>
      <c r="B16" s="26">
        <v>45966</v>
      </c>
      <c r="C16" s="27">
        <v>31290000</v>
      </c>
      <c r="D16" s="6">
        <f t="shared" si="0"/>
        <v>1</v>
      </c>
      <c r="E16" s="2">
        <v>46935000</v>
      </c>
      <c r="F16" s="2">
        <f t="shared" si="1"/>
        <v>0</v>
      </c>
      <c r="G16" s="1">
        <v>1</v>
      </c>
      <c r="H16" s="2">
        <v>15645000</v>
      </c>
      <c r="I16" s="25" t="s">
        <v>436</v>
      </c>
    </row>
    <row r="17" spans="1:9" x14ac:dyDescent="0.25">
      <c r="A17" s="26">
        <v>45694</v>
      </c>
      <c r="B17" s="26">
        <v>45813</v>
      </c>
      <c r="C17" s="27">
        <v>17732000</v>
      </c>
      <c r="D17" s="6">
        <f t="shared" si="0"/>
        <v>1</v>
      </c>
      <c r="E17" s="2">
        <v>17732000</v>
      </c>
      <c r="F17" s="2">
        <f t="shared" si="1"/>
        <v>0</v>
      </c>
      <c r="G17" s="1">
        <v>0</v>
      </c>
      <c r="H17" s="2"/>
      <c r="I17" s="25" t="s">
        <v>437</v>
      </c>
    </row>
    <row r="18" spans="1:9" x14ac:dyDescent="0.25">
      <c r="A18" s="26">
        <v>45695</v>
      </c>
      <c r="B18" s="26">
        <v>45936</v>
      </c>
      <c r="C18" s="27">
        <v>27345920</v>
      </c>
      <c r="D18" s="6">
        <f t="shared" si="0"/>
        <v>1</v>
      </c>
      <c r="E18" s="2">
        <v>37600640</v>
      </c>
      <c r="F18" s="2">
        <f t="shared" si="1"/>
        <v>0</v>
      </c>
      <c r="G18" s="1">
        <v>0</v>
      </c>
      <c r="H18" s="2">
        <v>10254720</v>
      </c>
      <c r="I18" s="25" t="s">
        <v>438</v>
      </c>
    </row>
    <row r="19" spans="1:9" x14ac:dyDescent="0.25">
      <c r="A19" s="26">
        <v>45707</v>
      </c>
      <c r="B19" s="26">
        <v>45979</v>
      </c>
      <c r="C19" s="27">
        <v>37896000</v>
      </c>
      <c r="D19" s="6">
        <f t="shared" si="0"/>
        <v>1</v>
      </c>
      <c r="E19" s="2">
        <v>56844000</v>
      </c>
      <c r="F19" s="2">
        <f t="shared" si="1"/>
        <v>0</v>
      </c>
      <c r="G19" s="1">
        <v>1</v>
      </c>
      <c r="H19" s="2">
        <v>18948000</v>
      </c>
      <c r="I19" s="25" t="s">
        <v>439</v>
      </c>
    </row>
    <row r="20" spans="1:9" x14ac:dyDescent="0.25">
      <c r="A20" s="26">
        <v>45707</v>
      </c>
      <c r="B20" s="26">
        <v>45948</v>
      </c>
      <c r="C20" s="27">
        <v>56000000</v>
      </c>
      <c r="D20" s="6">
        <f t="shared" si="0"/>
        <v>1</v>
      </c>
      <c r="E20" s="2">
        <v>56000000</v>
      </c>
      <c r="F20" s="2">
        <f t="shared" si="1"/>
        <v>0</v>
      </c>
      <c r="G20" s="1">
        <v>0</v>
      </c>
      <c r="H20" s="2"/>
      <c r="I20" s="25" t="s">
        <v>440</v>
      </c>
    </row>
    <row r="21" spans="1:9" x14ac:dyDescent="0.25">
      <c r="A21" s="26">
        <v>45707</v>
      </c>
      <c r="B21" s="26">
        <v>45979</v>
      </c>
      <c r="C21" s="27">
        <v>26598000</v>
      </c>
      <c r="D21" s="6">
        <f t="shared" si="0"/>
        <v>1</v>
      </c>
      <c r="E21" s="2">
        <v>39897000</v>
      </c>
      <c r="F21" s="2">
        <f t="shared" si="1"/>
        <v>0</v>
      </c>
      <c r="G21" s="1">
        <v>1</v>
      </c>
      <c r="H21" s="2">
        <v>13299000</v>
      </c>
      <c r="I21" s="25" t="s">
        <v>441</v>
      </c>
    </row>
    <row r="22" spans="1:9" x14ac:dyDescent="0.25">
      <c r="A22" s="26">
        <v>45709</v>
      </c>
      <c r="B22" s="26">
        <v>45981</v>
      </c>
      <c r="C22" s="27">
        <v>37896000</v>
      </c>
      <c r="D22" s="6">
        <f t="shared" si="0"/>
        <v>1</v>
      </c>
      <c r="E22" s="2">
        <v>56844000</v>
      </c>
      <c r="F22" s="2">
        <f t="shared" si="1"/>
        <v>0</v>
      </c>
      <c r="G22" s="1">
        <v>1</v>
      </c>
      <c r="H22" s="2">
        <v>18948000</v>
      </c>
      <c r="I22" s="25" t="s">
        <v>442</v>
      </c>
    </row>
    <row r="23" spans="1:9" x14ac:dyDescent="0.25">
      <c r="A23" s="26">
        <v>45709</v>
      </c>
      <c r="B23" s="26">
        <v>45950</v>
      </c>
      <c r="C23" s="27">
        <v>35464000</v>
      </c>
      <c r="D23" s="6">
        <f t="shared" si="0"/>
        <v>1</v>
      </c>
      <c r="E23" s="2">
        <v>35464000</v>
      </c>
      <c r="F23" s="2">
        <f t="shared" si="1"/>
        <v>0</v>
      </c>
      <c r="G23" s="1">
        <v>0</v>
      </c>
      <c r="H23" s="2"/>
      <c r="I23" s="25" t="s">
        <v>443</v>
      </c>
    </row>
    <row r="24" spans="1:9" x14ac:dyDescent="0.25">
      <c r="A24" s="26">
        <v>45709</v>
      </c>
      <c r="B24" s="26">
        <v>45981</v>
      </c>
      <c r="C24" s="27">
        <v>12456000</v>
      </c>
      <c r="D24" s="6">
        <f t="shared" si="0"/>
        <v>1</v>
      </c>
      <c r="E24" s="2">
        <v>22836000</v>
      </c>
      <c r="F24" s="2">
        <f t="shared" si="1"/>
        <v>0</v>
      </c>
      <c r="G24" s="1">
        <v>1</v>
      </c>
      <c r="H24" s="2">
        <v>10380000</v>
      </c>
      <c r="I24" s="25" t="s">
        <v>444</v>
      </c>
    </row>
    <row r="25" spans="1:9" x14ac:dyDescent="0.25">
      <c r="A25" s="26">
        <v>45708</v>
      </c>
      <c r="B25" s="26">
        <v>45980</v>
      </c>
      <c r="C25" s="27">
        <v>37896000</v>
      </c>
      <c r="D25" s="6">
        <f t="shared" si="0"/>
        <v>1</v>
      </c>
      <c r="E25" s="2">
        <v>56844000</v>
      </c>
      <c r="F25" s="2">
        <f t="shared" si="1"/>
        <v>0</v>
      </c>
      <c r="G25" s="1">
        <v>1</v>
      </c>
      <c r="H25" s="2">
        <v>18948000</v>
      </c>
      <c r="I25" s="25" t="s">
        <v>445</v>
      </c>
    </row>
    <row r="26" spans="1:9" x14ac:dyDescent="0.25">
      <c r="A26" s="26">
        <v>45709</v>
      </c>
      <c r="B26" s="26">
        <v>45950</v>
      </c>
      <c r="C26" s="27">
        <v>50528000</v>
      </c>
      <c r="D26" s="6">
        <f t="shared" si="0"/>
        <v>1</v>
      </c>
      <c r="E26" s="2">
        <v>65265333</v>
      </c>
      <c r="F26" s="2">
        <f t="shared" si="1"/>
        <v>0</v>
      </c>
      <c r="G26" s="1">
        <v>0</v>
      </c>
      <c r="H26" s="2">
        <v>14737333</v>
      </c>
      <c r="I26" s="25" t="s">
        <v>446</v>
      </c>
    </row>
    <row r="27" spans="1:9" s="39" customFormat="1" x14ac:dyDescent="0.25">
      <c r="A27" s="34">
        <v>45709</v>
      </c>
      <c r="B27" s="34">
        <v>45981</v>
      </c>
      <c r="C27" s="7">
        <v>42102000</v>
      </c>
      <c r="D27" s="35">
        <f t="shared" si="0"/>
        <v>1</v>
      </c>
      <c r="E27" s="36">
        <v>63153000</v>
      </c>
      <c r="F27" s="36">
        <f t="shared" si="1"/>
        <v>0</v>
      </c>
      <c r="G27" s="37">
        <v>0</v>
      </c>
      <c r="H27" s="36">
        <v>21051000</v>
      </c>
      <c r="I27" s="38" t="s">
        <v>447</v>
      </c>
    </row>
    <row r="28" spans="1:9" x14ac:dyDescent="0.25">
      <c r="A28" s="26">
        <v>45727</v>
      </c>
      <c r="B28" s="26">
        <v>45971</v>
      </c>
      <c r="C28" s="27">
        <v>50528000</v>
      </c>
      <c r="D28" s="6">
        <f t="shared" si="0"/>
        <v>1</v>
      </c>
      <c r="E28" s="2">
        <v>50528000</v>
      </c>
      <c r="F28" s="2">
        <f t="shared" si="1"/>
        <v>0</v>
      </c>
      <c r="G28" s="8"/>
      <c r="H28" s="2"/>
      <c r="I28" s="22" t="s">
        <v>448</v>
      </c>
    </row>
    <row r="29" spans="1:9" x14ac:dyDescent="0.25">
      <c r="A29" s="26">
        <v>45717</v>
      </c>
      <c r="B29" s="26">
        <v>45991</v>
      </c>
      <c r="C29" s="27">
        <v>48813954</v>
      </c>
      <c r="D29" s="6">
        <f t="shared" si="0"/>
        <v>0.90788219602846598</v>
      </c>
      <c r="E29" s="2">
        <v>66475976</v>
      </c>
      <c r="F29" s="2">
        <v>0</v>
      </c>
      <c r="G29" s="8">
        <v>1</v>
      </c>
      <c r="H29" s="2">
        <v>24406973</v>
      </c>
      <c r="I29" s="14" t="s">
        <v>449</v>
      </c>
    </row>
    <row r="30" spans="1:9" x14ac:dyDescent="0.25">
      <c r="A30" s="26">
        <v>45730</v>
      </c>
      <c r="B30" s="26">
        <v>46035</v>
      </c>
      <c r="C30" s="27">
        <v>11389730</v>
      </c>
      <c r="D30" s="6">
        <f t="shared" si="0"/>
        <v>0.6812101779410048</v>
      </c>
      <c r="E30" s="2">
        <v>7758800</v>
      </c>
      <c r="F30" s="2">
        <f t="shared" si="1"/>
        <v>3630930</v>
      </c>
      <c r="G30" s="8"/>
      <c r="H30" s="2"/>
      <c r="I30" s="22" t="s">
        <v>450</v>
      </c>
    </row>
    <row r="31" spans="1:9" x14ac:dyDescent="0.25">
      <c r="A31" s="26">
        <v>45726</v>
      </c>
      <c r="B31" s="26">
        <v>45976</v>
      </c>
      <c r="C31" s="27">
        <v>52746667</v>
      </c>
      <c r="D31" s="6">
        <f t="shared" si="0"/>
        <v>1</v>
      </c>
      <c r="E31" s="2">
        <v>75746667</v>
      </c>
      <c r="F31" s="2">
        <f t="shared" si="1"/>
        <v>0</v>
      </c>
      <c r="G31" s="8">
        <v>1</v>
      </c>
      <c r="H31" s="2">
        <v>23000000</v>
      </c>
      <c r="I31" s="22" t="s">
        <v>451</v>
      </c>
    </row>
    <row r="32" spans="1:9" x14ac:dyDescent="0.25">
      <c r="A32" s="26">
        <v>45726</v>
      </c>
      <c r="B32" s="26">
        <v>45939</v>
      </c>
      <c r="C32" s="27">
        <v>31650000</v>
      </c>
      <c r="D32" s="6">
        <f t="shared" si="0"/>
        <v>1</v>
      </c>
      <c r="E32" s="2">
        <v>44310000</v>
      </c>
      <c r="F32" s="2">
        <f t="shared" si="1"/>
        <v>0</v>
      </c>
      <c r="G32" s="8">
        <v>1</v>
      </c>
      <c r="H32" s="2">
        <v>12660000</v>
      </c>
      <c r="I32" s="22" t="s">
        <v>452</v>
      </c>
    </row>
    <row r="33" spans="1:9" x14ac:dyDescent="0.25">
      <c r="A33" s="26">
        <v>45730</v>
      </c>
      <c r="B33" s="26">
        <v>46094</v>
      </c>
      <c r="C33" s="27">
        <v>26586300</v>
      </c>
      <c r="D33" s="6">
        <f t="shared" si="0"/>
        <v>0.69307500479570305</v>
      </c>
      <c r="E33" s="2">
        <v>18426300</v>
      </c>
      <c r="F33" s="2">
        <f t="shared" si="1"/>
        <v>8160000</v>
      </c>
      <c r="G33" s="8"/>
      <c r="H33" s="2"/>
      <c r="I33" s="22" t="s">
        <v>453</v>
      </c>
    </row>
    <row r="34" spans="1:9" x14ac:dyDescent="0.25">
      <c r="A34" s="26">
        <v>45727</v>
      </c>
      <c r="B34" s="26">
        <v>45879</v>
      </c>
      <c r="C34" s="27">
        <v>35085000</v>
      </c>
      <c r="D34" s="6">
        <v>1</v>
      </c>
      <c r="E34" s="2">
        <v>16139100</v>
      </c>
      <c r="F34" s="2">
        <v>0</v>
      </c>
      <c r="G34" s="8"/>
      <c r="H34" s="40"/>
      <c r="I34" s="22" t="s">
        <v>454</v>
      </c>
    </row>
    <row r="35" spans="1:9" x14ac:dyDescent="0.25">
      <c r="A35" s="26">
        <v>45734</v>
      </c>
      <c r="B35" s="26">
        <v>46039</v>
      </c>
      <c r="C35" s="27">
        <v>24350413</v>
      </c>
      <c r="D35" s="6">
        <f t="shared" si="0"/>
        <v>0.40033772733135986</v>
      </c>
      <c r="E35" s="2">
        <v>9748389</v>
      </c>
      <c r="F35" s="2">
        <f t="shared" si="1"/>
        <v>14602024</v>
      </c>
      <c r="G35" s="8"/>
      <c r="H35" s="40"/>
      <c r="I35" s="22" t="s">
        <v>455</v>
      </c>
    </row>
    <row r="36" spans="1:9" x14ac:dyDescent="0.25">
      <c r="A36" s="26">
        <v>45737</v>
      </c>
      <c r="B36" s="26">
        <v>45920</v>
      </c>
      <c r="C36" s="27">
        <v>46107000</v>
      </c>
      <c r="D36" s="6">
        <f t="shared" si="0"/>
        <v>1</v>
      </c>
      <c r="E36" s="2">
        <v>69160500</v>
      </c>
      <c r="F36" s="2">
        <f t="shared" si="1"/>
        <v>0</v>
      </c>
      <c r="G36" s="8"/>
      <c r="H36" s="40">
        <v>23053500</v>
      </c>
      <c r="I36" s="14" t="s">
        <v>456</v>
      </c>
    </row>
    <row r="37" spans="1:9" x14ac:dyDescent="0.25">
      <c r="A37" s="26">
        <v>45743</v>
      </c>
      <c r="B37" s="26">
        <v>45834</v>
      </c>
      <c r="C37" s="27">
        <v>29031000</v>
      </c>
      <c r="D37" s="6">
        <f t="shared" si="0"/>
        <v>1</v>
      </c>
      <c r="E37" s="2">
        <v>29031000</v>
      </c>
      <c r="F37" s="2">
        <f t="shared" si="1"/>
        <v>0</v>
      </c>
      <c r="G37" s="8"/>
      <c r="H37" s="40"/>
      <c r="I37" s="22" t="s">
        <v>457</v>
      </c>
    </row>
    <row r="38" spans="1:9" x14ac:dyDescent="0.25">
      <c r="A38" s="26">
        <v>45749</v>
      </c>
      <c r="B38" s="26">
        <v>46113</v>
      </c>
      <c r="C38" s="27">
        <v>13557500</v>
      </c>
      <c r="D38" s="6">
        <f t="shared" si="0"/>
        <v>1</v>
      </c>
      <c r="E38" s="2">
        <v>13557500</v>
      </c>
      <c r="F38" s="2">
        <f t="shared" si="1"/>
        <v>0</v>
      </c>
      <c r="G38" s="8"/>
      <c r="H38" s="40"/>
      <c r="I38" s="22" t="s">
        <v>458</v>
      </c>
    </row>
    <row r="39" spans="1:9" x14ac:dyDescent="0.25">
      <c r="A39" s="26">
        <v>45749</v>
      </c>
      <c r="B39" s="26">
        <v>45931</v>
      </c>
      <c r="C39" s="27">
        <v>30900000</v>
      </c>
      <c r="D39" s="6">
        <f t="shared" si="0"/>
        <v>1</v>
      </c>
      <c r="E39" s="2">
        <v>46178333</v>
      </c>
      <c r="F39" s="2">
        <f t="shared" si="1"/>
        <v>0</v>
      </c>
      <c r="G39" s="8"/>
      <c r="H39" s="40">
        <v>15278333</v>
      </c>
      <c r="I39" s="22" t="s">
        <v>459</v>
      </c>
    </row>
    <row r="40" spans="1:9" x14ac:dyDescent="0.25">
      <c r="A40" s="26">
        <v>45751</v>
      </c>
      <c r="B40" s="26">
        <v>46056</v>
      </c>
      <c r="C40" s="27">
        <v>259992150</v>
      </c>
      <c r="D40" s="6">
        <f t="shared" si="0"/>
        <v>0.59399439778238383</v>
      </c>
      <c r="E40" s="2">
        <v>231565054</v>
      </c>
      <c r="F40" s="2">
        <f t="shared" si="1"/>
        <v>158278781</v>
      </c>
      <c r="G40" s="8"/>
      <c r="H40" s="40">
        <v>129851685</v>
      </c>
      <c r="I40" s="22" t="s">
        <v>460</v>
      </c>
    </row>
    <row r="41" spans="1:9" x14ac:dyDescent="0.25">
      <c r="A41" s="26">
        <v>45751</v>
      </c>
      <c r="B41" s="26">
        <v>45984</v>
      </c>
      <c r="C41" s="27">
        <v>109113360</v>
      </c>
      <c r="D41" s="6">
        <f t="shared" si="0"/>
        <v>0.87555594465763409</v>
      </c>
      <c r="E41" s="2">
        <v>114800000</v>
      </c>
      <c r="F41" s="2">
        <f t="shared" si="1"/>
        <v>16316693</v>
      </c>
      <c r="G41" s="8"/>
      <c r="H41" s="40">
        <v>22003333</v>
      </c>
      <c r="I41" s="22" t="s">
        <v>461</v>
      </c>
    </row>
    <row r="42" spans="1:9" x14ac:dyDescent="0.25">
      <c r="A42" s="26">
        <v>45768</v>
      </c>
      <c r="B42" s="26">
        <v>45950</v>
      </c>
      <c r="C42" s="27">
        <v>40800000</v>
      </c>
      <c r="D42" s="6">
        <f t="shared" si="0"/>
        <v>1</v>
      </c>
      <c r="E42" s="2">
        <v>56666667</v>
      </c>
      <c r="F42" s="2">
        <f t="shared" si="1"/>
        <v>0</v>
      </c>
      <c r="G42" s="8"/>
      <c r="H42" s="40">
        <v>15866667</v>
      </c>
      <c r="I42" s="22" t="s">
        <v>462</v>
      </c>
    </row>
    <row r="43" spans="1:9" x14ac:dyDescent="0.25">
      <c r="A43" s="26">
        <v>45758</v>
      </c>
      <c r="B43" s="26">
        <v>46001</v>
      </c>
      <c r="C43" s="27">
        <v>64000000</v>
      </c>
      <c r="D43" s="6">
        <f t="shared" si="0"/>
        <v>1</v>
      </c>
      <c r="E43" s="2">
        <v>64000000</v>
      </c>
      <c r="F43" s="2">
        <f t="shared" si="1"/>
        <v>0</v>
      </c>
      <c r="G43" s="8"/>
      <c r="H43" s="40"/>
      <c r="I43" s="22" t="s">
        <v>463</v>
      </c>
    </row>
    <row r="44" spans="1:9" x14ac:dyDescent="0.25">
      <c r="A44" s="26">
        <v>45761</v>
      </c>
      <c r="B44" s="26">
        <v>46004</v>
      </c>
      <c r="C44" s="27">
        <v>137761035</v>
      </c>
      <c r="D44" s="6">
        <f t="shared" si="0"/>
        <v>0.65119790137851852</v>
      </c>
      <c r="E44" s="2">
        <v>134564545</v>
      </c>
      <c r="F44" s="2">
        <f t="shared" si="1"/>
        <v>72077007</v>
      </c>
      <c r="G44" s="8"/>
      <c r="H44" s="40">
        <v>68880517</v>
      </c>
      <c r="I44" s="22" t="s">
        <v>464</v>
      </c>
    </row>
    <row r="45" spans="1:9" x14ac:dyDescent="0.25">
      <c r="A45" s="26">
        <v>45768</v>
      </c>
      <c r="B45" s="26">
        <v>46022</v>
      </c>
      <c r="C45" s="27">
        <v>57150000</v>
      </c>
      <c r="D45" s="6">
        <f t="shared" si="0"/>
        <v>1</v>
      </c>
      <c r="E45" s="2">
        <v>57150000</v>
      </c>
      <c r="F45" s="2">
        <f t="shared" si="1"/>
        <v>0</v>
      </c>
      <c r="G45" s="8"/>
      <c r="H45" s="40"/>
      <c r="I45" s="22" t="s">
        <v>465</v>
      </c>
    </row>
    <row r="46" spans="1:9" x14ac:dyDescent="0.25">
      <c r="A46" s="26">
        <v>45768</v>
      </c>
      <c r="B46" s="26">
        <v>46022</v>
      </c>
      <c r="C46" s="27">
        <v>63000000</v>
      </c>
      <c r="D46" s="6">
        <f t="shared" si="0"/>
        <v>1</v>
      </c>
      <c r="E46" s="2">
        <v>63000000</v>
      </c>
      <c r="F46" s="2">
        <f t="shared" si="1"/>
        <v>0</v>
      </c>
      <c r="G46" s="8"/>
      <c r="H46" s="40"/>
      <c r="I46" s="22" t="s">
        <v>466</v>
      </c>
    </row>
    <row r="47" spans="1:9" x14ac:dyDescent="0.25">
      <c r="A47" s="26">
        <v>45769</v>
      </c>
      <c r="B47" s="26">
        <v>45890</v>
      </c>
      <c r="C47" s="27">
        <v>28068000</v>
      </c>
      <c r="D47" s="6">
        <v>1</v>
      </c>
      <c r="E47" s="2">
        <v>19413700</v>
      </c>
      <c r="F47" s="2">
        <v>0</v>
      </c>
      <c r="G47" s="8"/>
      <c r="H47" s="40"/>
      <c r="I47" s="22" t="s">
        <v>467</v>
      </c>
    </row>
    <row r="48" spans="1:9" x14ac:dyDescent="0.25">
      <c r="A48" s="26">
        <v>45771</v>
      </c>
      <c r="B48" s="26">
        <v>46014</v>
      </c>
      <c r="C48" s="27">
        <v>64000000</v>
      </c>
      <c r="D48" s="6">
        <f t="shared" si="0"/>
        <v>1</v>
      </c>
      <c r="E48" s="2">
        <v>64000000</v>
      </c>
      <c r="F48" s="2">
        <f t="shared" si="1"/>
        <v>0</v>
      </c>
      <c r="G48" s="8"/>
      <c r="H48" s="40"/>
      <c r="I48" s="22" t="s">
        <v>468</v>
      </c>
    </row>
    <row r="49" spans="1:9" x14ac:dyDescent="0.25">
      <c r="A49" s="26">
        <v>45775</v>
      </c>
      <c r="B49" s="26">
        <v>45957</v>
      </c>
      <c r="C49" s="27">
        <v>36000000</v>
      </c>
      <c r="D49" s="6">
        <f t="shared" si="0"/>
        <v>1</v>
      </c>
      <c r="E49" s="2">
        <v>36000000</v>
      </c>
      <c r="F49" s="2">
        <f t="shared" si="1"/>
        <v>0</v>
      </c>
      <c r="G49" s="8"/>
      <c r="H49" s="40"/>
      <c r="I49" s="22" t="s">
        <v>469</v>
      </c>
    </row>
    <row r="50" spans="1:9" x14ac:dyDescent="0.25">
      <c r="A50" s="26">
        <v>45777</v>
      </c>
      <c r="B50" s="26">
        <v>46141</v>
      </c>
      <c r="C50" s="27">
        <v>10000000</v>
      </c>
      <c r="D50" s="6">
        <f t="shared" si="0"/>
        <v>0.55710590000000004</v>
      </c>
      <c r="E50" s="2">
        <v>5571059</v>
      </c>
      <c r="F50" s="2">
        <f t="shared" si="1"/>
        <v>4428941</v>
      </c>
      <c r="G50" s="8"/>
      <c r="H50" s="40"/>
      <c r="I50" s="22" t="s">
        <v>470</v>
      </c>
    </row>
    <row r="51" spans="1:9" x14ac:dyDescent="0.25">
      <c r="A51" s="26">
        <v>45784</v>
      </c>
      <c r="B51" s="26">
        <v>45844</v>
      </c>
      <c r="C51" s="27">
        <v>31178000</v>
      </c>
      <c r="D51" s="6">
        <f t="shared" si="0"/>
        <v>1</v>
      </c>
      <c r="E51" s="2">
        <v>31178000</v>
      </c>
      <c r="F51" s="2">
        <f t="shared" si="1"/>
        <v>0</v>
      </c>
      <c r="G51" s="8"/>
      <c r="H51" s="40"/>
      <c r="I51" s="22" t="s">
        <v>471</v>
      </c>
    </row>
    <row r="52" spans="1:9" x14ac:dyDescent="0.25">
      <c r="A52" s="26">
        <v>45789</v>
      </c>
      <c r="B52" s="26">
        <v>46002</v>
      </c>
      <c r="C52" s="27">
        <v>15000000</v>
      </c>
      <c r="D52" s="6">
        <f t="shared" si="0"/>
        <v>0.76905733333333337</v>
      </c>
      <c r="E52" s="2">
        <v>17303790</v>
      </c>
      <c r="F52" s="2">
        <v>0</v>
      </c>
      <c r="G52" s="8"/>
      <c r="H52" s="40">
        <v>7500000</v>
      </c>
      <c r="I52" s="22" t="s">
        <v>472</v>
      </c>
    </row>
    <row r="53" spans="1:9" x14ac:dyDescent="0.25">
      <c r="A53" s="28">
        <v>45786</v>
      </c>
      <c r="B53" s="28">
        <v>46189</v>
      </c>
      <c r="C53" s="27">
        <v>596555573</v>
      </c>
      <c r="D53" s="6">
        <f t="shared" si="0"/>
        <v>0.98797575058443043</v>
      </c>
      <c r="E53" s="2">
        <v>589382440</v>
      </c>
      <c r="F53" s="2">
        <f t="shared" si="1"/>
        <v>7173133</v>
      </c>
      <c r="G53" s="8"/>
      <c r="H53" s="40"/>
      <c r="I53" s="22" t="s">
        <v>473</v>
      </c>
    </row>
    <row r="54" spans="1:9" x14ac:dyDescent="0.25">
      <c r="A54" s="28">
        <v>45791</v>
      </c>
      <c r="B54" s="28">
        <v>46035</v>
      </c>
      <c r="C54" s="27">
        <v>56136000</v>
      </c>
      <c r="D54" s="6">
        <f t="shared" si="0"/>
        <v>1</v>
      </c>
      <c r="E54" s="2">
        <v>56136000</v>
      </c>
      <c r="F54" s="2">
        <f t="shared" si="1"/>
        <v>0</v>
      </c>
      <c r="G54" s="8"/>
      <c r="H54" s="40"/>
      <c r="I54" s="22" t="s">
        <v>474</v>
      </c>
    </row>
    <row r="55" spans="1:9" x14ac:dyDescent="0.25">
      <c r="A55" s="28">
        <v>45813</v>
      </c>
      <c r="B55" s="28">
        <v>46177</v>
      </c>
      <c r="C55" s="27">
        <v>148500000</v>
      </c>
      <c r="D55" s="6">
        <f t="shared" si="0"/>
        <v>0.7765158451178451</v>
      </c>
      <c r="E55" s="2">
        <v>115312603</v>
      </c>
      <c r="F55" s="2">
        <f t="shared" si="1"/>
        <v>33187397</v>
      </c>
      <c r="G55" s="8"/>
      <c r="H55" s="40"/>
      <c r="I55" s="22" t="s">
        <v>475</v>
      </c>
    </row>
    <row r="56" spans="1:9" x14ac:dyDescent="0.25">
      <c r="A56" s="28">
        <v>45798</v>
      </c>
      <c r="B56" s="28">
        <v>46162</v>
      </c>
      <c r="C56" s="27">
        <v>23169300</v>
      </c>
      <c r="D56" s="6">
        <f t="shared" si="0"/>
        <v>0.50636329107914357</v>
      </c>
      <c r="E56" s="2">
        <v>11732083</v>
      </c>
      <c r="F56" s="2">
        <f t="shared" si="1"/>
        <v>11437217</v>
      </c>
      <c r="G56" s="8"/>
      <c r="H56" s="40"/>
      <c r="I56" s="22" t="s">
        <v>476</v>
      </c>
    </row>
    <row r="57" spans="1:9" x14ac:dyDescent="0.25">
      <c r="A57" s="28">
        <v>45802</v>
      </c>
      <c r="B57" s="28">
        <v>46022</v>
      </c>
      <c r="C57" s="27">
        <v>69058615</v>
      </c>
      <c r="D57" s="6">
        <f t="shared" si="0"/>
        <v>0.85288171896061604</v>
      </c>
      <c r="E57" s="2">
        <v>70158834</v>
      </c>
      <c r="F57" s="2">
        <f t="shared" si="1"/>
        <v>12102085</v>
      </c>
      <c r="G57" s="8"/>
      <c r="H57" s="40">
        <v>13202304</v>
      </c>
      <c r="I57" s="22" t="s">
        <v>477</v>
      </c>
    </row>
    <row r="58" spans="1:9" x14ac:dyDescent="0.25">
      <c r="A58" s="28">
        <v>45804</v>
      </c>
      <c r="B58" s="28">
        <v>46048</v>
      </c>
      <c r="C58" s="27">
        <v>28480000</v>
      </c>
      <c r="D58" s="6">
        <f t="shared" si="0"/>
        <v>1</v>
      </c>
      <c r="E58" s="2">
        <v>28480000</v>
      </c>
      <c r="F58" s="2">
        <f t="shared" si="1"/>
        <v>0</v>
      </c>
      <c r="G58" s="8"/>
      <c r="H58" s="40"/>
      <c r="I58" s="22" t="s">
        <v>478</v>
      </c>
    </row>
    <row r="59" spans="1:9" x14ac:dyDescent="0.25">
      <c r="A59" s="28">
        <v>45814</v>
      </c>
      <c r="B59" s="28">
        <v>46178</v>
      </c>
      <c r="C59" s="27">
        <v>12700000</v>
      </c>
      <c r="D59" s="6">
        <f t="shared" si="0"/>
        <v>1</v>
      </c>
      <c r="E59" s="2">
        <v>12700000</v>
      </c>
      <c r="F59" s="2">
        <f t="shared" si="1"/>
        <v>0</v>
      </c>
      <c r="G59" s="8"/>
      <c r="H59" s="40"/>
      <c r="I59" s="29" t="s">
        <v>479</v>
      </c>
    </row>
    <row r="60" spans="1:9" x14ac:dyDescent="0.25">
      <c r="A60" s="28">
        <v>45853</v>
      </c>
      <c r="B60" s="28">
        <v>46022</v>
      </c>
      <c r="C60" s="27">
        <v>295417500</v>
      </c>
      <c r="D60" s="6">
        <f t="shared" si="0"/>
        <v>0.70231621349446127</v>
      </c>
      <c r="E60" s="2">
        <v>207476500</v>
      </c>
      <c r="F60" s="2">
        <f t="shared" si="1"/>
        <v>87941000</v>
      </c>
      <c r="G60" s="8"/>
      <c r="H60" s="40"/>
      <c r="I60" s="29" t="s">
        <v>480</v>
      </c>
    </row>
    <row r="61" spans="1:9" x14ac:dyDescent="0.25">
      <c r="A61" s="28">
        <v>45842</v>
      </c>
      <c r="B61" s="28">
        <v>45903</v>
      </c>
      <c r="C61" s="27">
        <v>89448135</v>
      </c>
      <c r="D61" s="6">
        <f t="shared" si="0"/>
        <v>1</v>
      </c>
      <c r="E61" s="2">
        <v>89448135</v>
      </c>
      <c r="F61" s="2">
        <f t="shared" si="1"/>
        <v>0</v>
      </c>
      <c r="G61" s="8"/>
      <c r="H61" s="40"/>
      <c r="I61" s="29" t="s">
        <v>481</v>
      </c>
    </row>
    <row r="62" spans="1:9" x14ac:dyDescent="0.25">
      <c r="A62" s="28">
        <v>45814</v>
      </c>
      <c r="B62" s="28">
        <v>46058</v>
      </c>
      <c r="C62" s="27">
        <v>61760000</v>
      </c>
      <c r="D62" s="6">
        <f t="shared" si="0"/>
        <v>0.71250000000000002</v>
      </c>
      <c r="E62" s="2">
        <v>44004000</v>
      </c>
      <c r="F62" s="2">
        <f t="shared" si="1"/>
        <v>17756000</v>
      </c>
      <c r="G62" s="8"/>
      <c r="H62" s="40"/>
      <c r="I62" s="29" t="s">
        <v>482</v>
      </c>
    </row>
    <row r="63" spans="1:9" x14ac:dyDescent="0.25">
      <c r="A63" s="28">
        <v>45814</v>
      </c>
      <c r="B63" s="28">
        <v>46058</v>
      </c>
      <c r="C63" s="27">
        <v>35464000</v>
      </c>
      <c r="D63" s="6">
        <f t="shared" si="0"/>
        <v>0.59395824781061846</v>
      </c>
      <c r="E63" s="2">
        <v>34725175</v>
      </c>
      <c r="F63" s="2">
        <f t="shared" si="1"/>
        <v>23738825</v>
      </c>
      <c r="G63" s="8"/>
      <c r="H63" s="40">
        <v>23000000</v>
      </c>
      <c r="I63" s="29" t="s">
        <v>483</v>
      </c>
    </row>
    <row r="64" spans="1:9" x14ac:dyDescent="0.25">
      <c r="A64" s="28">
        <v>45812</v>
      </c>
      <c r="B64" s="28">
        <v>45832</v>
      </c>
      <c r="C64" s="27">
        <v>1140996</v>
      </c>
      <c r="D64" s="6">
        <f t="shared" si="0"/>
        <v>1</v>
      </c>
      <c r="E64" s="2">
        <v>1140996</v>
      </c>
      <c r="F64" s="2">
        <f t="shared" si="1"/>
        <v>0</v>
      </c>
      <c r="G64" s="8"/>
      <c r="H64" s="40"/>
      <c r="I64" s="29" t="s">
        <v>484</v>
      </c>
    </row>
    <row r="65" spans="1:9" x14ac:dyDescent="0.25">
      <c r="A65" s="28">
        <v>45813</v>
      </c>
      <c r="B65" s="28">
        <v>45995</v>
      </c>
      <c r="C65" s="27">
        <v>12456000</v>
      </c>
      <c r="D65" s="6">
        <f t="shared" si="0"/>
        <v>0.8728813559322034</v>
      </c>
      <c r="E65" s="2">
        <v>14255200</v>
      </c>
      <c r="F65" s="2">
        <f t="shared" si="1"/>
        <v>2076000</v>
      </c>
      <c r="G65" s="8"/>
      <c r="H65" s="40">
        <v>3875200</v>
      </c>
      <c r="I65" s="29" t="s">
        <v>485</v>
      </c>
    </row>
    <row r="66" spans="1:9" x14ac:dyDescent="0.25">
      <c r="A66" s="41">
        <v>45819</v>
      </c>
      <c r="B66" s="41">
        <v>45848</v>
      </c>
      <c r="C66" s="27">
        <v>36642809</v>
      </c>
      <c r="D66" s="6">
        <f t="shared" ref="D66:D129" si="2">E66*100%/(C66+H66)</f>
        <v>1</v>
      </c>
      <c r="E66" s="2">
        <v>36642809</v>
      </c>
      <c r="F66" s="2">
        <f t="shared" si="1"/>
        <v>0</v>
      </c>
      <c r="G66" s="8"/>
      <c r="H66" s="40"/>
      <c r="I66" s="29" t="s">
        <v>486</v>
      </c>
    </row>
    <row r="67" spans="1:9" x14ac:dyDescent="0.25">
      <c r="A67" s="28">
        <v>45813</v>
      </c>
      <c r="B67" s="28">
        <v>45946</v>
      </c>
      <c r="C67" s="27">
        <v>69615000</v>
      </c>
      <c r="D67" s="6">
        <f t="shared" si="2"/>
        <v>1</v>
      </c>
      <c r="E67" s="2">
        <v>69615000</v>
      </c>
      <c r="F67" s="2">
        <f t="shared" ref="F67:F100" si="3">+C67+H67-E67</f>
        <v>0</v>
      </c>
      <c r="G67" s="8"/>
      <c r="H67" s="40"/>
      <c r="I67" s="29" t="s">
        <v>487</v>
      </c>
    </row>
    <row r="68" spans="1:9" x14ac:dyDescent="0.25">
      <c r="A68" s="28">
        <v>45819</v>
      </c>
      <c r="B68" s="28">
        <v>46063</v>
      </c>
      <c r="C68" s="27">
        <v>27336000</v>
      </c>
      <c r="D68" s="6">
        <f t="shared" si="2"/>
        <v>0.95416666666666672</v>
      </c>
      <c r="E68" s="2">
        <v>26083100</v>
      </c>
      <c r="F68" s="2">
        <f t="shared" si="3"/>
        <v>1252900</v>
      </c>
      <c r="G68" s="8"/>
      <c r="H68" s="40"/>
      <c r="I68" s="29" t="s">
        <v>488</v>
      </c>
    </row>
    <row r="69" spans="1:9" x14ac:dyDescent="0.25">
      <c r="A69" s="28">
        <v>45825</v>
      </c>
      <c r="B69" s="28">
        <v>45834</v>
      </c>
      <c r="C69" s="27">
        <v>71169043</v>
      </c>
      <c r="D69" s="6">
        <v>1</v>
      </c>
      <c r="E69" s="2">
        <v>70176085</v>
      </c>
      <c r="F69" s="2">
        <v>0</v>
      </c>
      <c r="G69" s="8"/>
      <c r="H69" s="40"/>
      <c r="I69" s="29" t="s">
        <v>489</v>
      </c>
    </row>
    <row r="70" spans="1:9" x14ac:dyDescent="0.25">
      <c r="A70" s="28">
        <v>45825</v>
      </c>
      <c r="B70" s="28">
        <v>46189</v>
      </c>
      <c r="C70" s="27">
        <v>24801000</v>
      </c>
      <c r="D70" s="6">
        <f t="shared" si="2"/>
        <v>0.67649017499529585</v>
      </c>
      <c r="E70" s="2">
        <v>25166111</v>
      </c>
      <c r="F70" s="2">
        <f t="shared" si="3"/>
        <v>12034889</v>
      </c>
      <c r="G70" s="8"/>
      <c r="H70" s="40">
        <v>12400000</v>
      </c>
      <c r="I70" s="29" t="s">
        <v>490</v>
      </c>
    </row>
    <row r="71" spans="1:9" x14ac:dyDescent="0.25">
      <c r="A71" s="28">
        <v>45839</v>
      </c>
      <c r="B71" s="28">
        <v>46081</v>
      </c>
      <c r="C71" s="27">
        <v>56000000</v>
      </c>
      <c r="D71" s="6">
        <f t="shared" si="2"/>
        <v>0.75</v>
      </c>
      <c r="E71" s="2">
        <v>42000000</v>
      </c>
      <c r="F71" s="2">
        <f t="shared" si="3"/>
        <v>14000000</v>
      </c>
      <c r="G71" s="8"/>
      <c r="H71" s="40"/>
      <c r="I71" s="29" t="s">
        <v>490</v>
      </c>
    </row>
    <row r="72" spans="1:9" x14ac:dyDescent="0.25">
      <c r="A72" s="28">
        <v>45836</v>
      </c>
      <c r="B72" s="28">
        <v>46022</v>
      </c>
      <c r="C72" s="27">
        <v>752000000</v>
      </c>
      <c r="D72" s="6">
        <f t="shared" si="2"/>
        <v>0.49830811569148936</v>
      </c>
      <c r="E72" s="2">
        <v>374727703</v>
      </c>
      <c r="F72" s="2">
        <f t="shared" si="3"/>
        <v>377272297</v>
      </c>
      <c r="G72" s="8"/>
      <c r="H72" s="40"/>
      <c r="I72" s="29" t="s">
        <v>491</v>
      </c>
    </row>
    <row r="73" spans="1:9" x14ac:dyDescent="0.25">
      <c r="A73" s="28"/>
      <c r="B73" s="28"/>
      <c r="C73" s="27">
        <v>994892000</v>
      </c>
      <c r="D73" s="6">
        <f t="shared" si="2"/>
        <v>0</v>
      </c>
      <c r="E73" s="2">
        <v>0</v>
      </c>
      <c r="F73" s="2">
        <f t="shared" si="3"/>
        <v>994892000</v>
      </c>
      <c r="G73" s="8"/>
      <c r="H73" s="40"/>
      <c r="I73" s="29" t="s">
        <v>492</v>
      </c>
    </row>
    <row r="74" spans="1:9" x14ac:dyDescent="0.25">
      <c r="A74" s="26">
        <v>45845</v>
      </c>
      <c r="B74" s="26">
        <v>46019</v>
      </c>
      <c r="C74" s="27">
        <v>40250000</v>
      </c>
      <c r="D74" s="6">
        <f t="shared" si="2"/>
        <v>1</v>
      </c>
      <c r="E74" s="2">
        <v>40250000</v>
      </c>
      <c r="F74" s="2">
        <f t="shared" si="3"/>
        <v>0</v>
      </c>
      <c r="G74" s="8"/>
      <c r="H74" s="40"/>
      <c r="I74" s="29" t="s">
        <v>493</v>
      </c>
    </row>
    <row r="75" spans="1:9" x14ac:dyDescent="0.25">
      <c r="A75" s="26">
        <v>45845</v>
      </c>
      <c r="B75" s="26">
        <v>46209</v>
      </c>
      <c r="C75" s="27">
        <v>190400000</v>
      </c>
      <c r="D75" s="6">
        <f t="shared" si="2"/>
        <v>0.998109243697479</v>
      </c>
      <c r="E75" s="2">
        <v>190040000</v>
      </c>
      <c r="F75" s="2">
        <f t="shared" si="3"/>
        <v>360000</v>
      </c>
      <c r="G75" s="8"/>
      <c r="H75" s="40"/>
      <c r="I75" s="29" t="s">
        <v>494</v>
      </c>
    </row>
    <row r="76" spans="1:9" x14ac:dyDescent="0.25">
      <c r="A76" s="26">
        <v>45855</v>
      </c>
      <c r="B76" s="26">
        <v>46069</v>
      </c>
      <c r="C76" s="27">
        <v>49119000</v>
      </c>
      <c r="D76" s="6">
        <f t="shared" si="2"/>
        <v>0.92380952380952386</v>
      </c>
      <c r="E76" s="2">
        <v>45376600</v>
      </c>
      <c r="F76" s="2">
        <f t="shared" si="3"/>
        <v>3742400</v>
      </c>
      <c r="G76" s="8"/>
      <c r="H76" s="40"/>
      <c r="I76" s="29" t="s">
        <v>495</v>
      </c>
    </row>
    <row r="77" spans="1:9" x14ac:dyDescent="0.25">
      <c r="A77" s="26">
        <v>45853</v>
      </c>
      <c r="B77" s="26">
        <v>46036</v>
      </c>
      <c r="C77" s="27">
        <v>19572000</v>
      </c>
      <c r="D77" s="6">
        <f t="shared" si="2"/>
        <v>1</v>
      </c>
      <c r="E77" s="2">
        <v>19572000</v>
      </c>
      <c r="F77" s="2">
        <f t="shared" si="3"/>
        <v>0</v>
      </c>
      <c r="G77" s="8"/>
      <c r="H77" s="40"/>
      <c r="I77" s="29" t="s">
        <v>496</v>
      </c>
    </row>
    <row r="78" spans="1:9" x14ac:dyDescent="0.25">
      <c r="A78" s="26">
        <v>45854</v>
      </c>
      <c r="B78" s="26">
        <v>46096</v>
      </c>
      <c r="C78" s="27">
        <v>29893500</v>
      </c>
      <c r="D78" s="6">
        <f t="shared" si="2"/>
        <v>0.28081355478615755</v>
      </c>
      <c r="E78" s="2">
        <v>8394500</v>
      </c>
      <c r="F78" s="2">
        <f t="shared" si="3"/>
        <v>21499000</v>
      </c>
      <c r="G78" s="8"/>
      <c r="H78" s="40"/>
      <c r="I78" s="29" t="s">
        <v>497</v>
      </c>
    </row>
    <row r="79" spans="1:9" x14ac:dyDescent="0.25">
      <c r="A79" s="26">
        <v>45862</v>
      </c>
      <c r="B79" s="26">
        <v>46076</v>
      </c>
      <c r="C79" s="27">
        <v>49119000</v>
      </c>
      <c r="D79" s="6">
        <f t="shared" si="2"/>
        <v>0.74761904761904763</v>
      </c>
      <c r="E79" s="2">
        <v>36722300</v>
      </c>
      <c r="F79" s="2">
        <f t="shared" si="3"/>
        <v>12396700</v>
      </c>
      <c r="G79" s="8"/>
      <c r="H79" s="40"/>
      <c r="I79" s="29" t="s">
        <v>498</v>
      </c>
    </row>
    <row r="80" spans="1:9" x14ac:dyDescent="0.25">
      <c r="A80" s="26">
        <v>45866</v>
      </c>
      <c r="B80" s="26">
        <v>46049</v>
      </c>
      <c r="C80" s="27">
        <v>30000000</v>
      </c>
      <c r="D80" s="6">
        <f t="shared" si="2"/>
        <v>0.83333333333333337</v>
      </c>
      <c r="E80" s="2">
        <v>25000000</v>
      </c>
      <c r="F80" s="2">
        <f t="shared" si="3"/>
        <v>5000000</v>
      </c>
      <c r="G80" s="8"/>
      <c r="H80" s="40"/>
      <c r="I80" s="29" t="s">
        <v>499</v>
      </c>
    </row>
    <row r="81" spans="1:9" x14ac:dyDescent="0.25">
      <c r="A81" s="26">
        <v>45870</v>
      </c>
      <c r="B81" s="26">
        <v>45930</v>
      </c>
      <c r="C81" s="27">
        <v>4760000</v>
      </c>
      <c r="D81" s="6">
        <f t="shared" si="2"/>
        <v>1</v>
      </c>
      <c r="E81" s="2">
        <v>4760000</v>
      </c>
      <c r="F81" s="2">
        <f t="shared" si="3"/>
        <v>0</v>
      </c>
      <c r="G81" s="8"/>
      <c r="H81" s="40"/>
      <c r="I81" s="29" t="s">
        <v>500</v>
      </c>
    </row>
    <row r="82" spans="1:9" x14ac:dyDescent="0.25">
      <c r="A82" s="26">
        <v>45866</v>
      </c>
      <c r="B82" s="26">
        <v>46018</v>
      </c>
      <c r="C82" s="27">
        <v>40000000</v>
      </c>
      <c r="D82" s="6">
        <f t="shared" si="2"/>
        <v>1</v>
      </c>
      <c r="E82" s="2">
        <v>40000000</v>
      </c>
      <c r="F82" s="2">
        <f t="shared" si="3"/>
        <v>0</v>
      </c>
      <c r="G82" s="8"/>
      <c r="H82" s="40"/>
      <c r="I82" s="29" t="s">
        <v>501</v>
      </c>
    </row>
    <row r="83" spans="1:9" x14ac:dyDescent="0.25">
      <c r="A83" s="26">
        <v>45868</v>
      </c>
      <c r="B83" s="26">
        <v>45890</v>
      </c>
      <c r="C83" s="27">
        <v>5857603</v>
      </c>
      <c r="D83" s="6">
        <f t="shared" si="2"/>
        <v>1</v>
      </c>
      <c r="E83" s="2">
        <v>5857603</v>
      </c>
      <c r="F83" s="2">
        <f t="shared" si="3"/>
        <v>0</v>
      </c>
      <c r="G83" s="8"/>
      <c r="H83" s="40"/>
      <c r="I83" s="29" t="s">
        <v>502</v>
      </c>
    </row>
    <row r="84" spans="1:9" x14ac:dyDescent="0.25">
      <c r="A84" s="26">
        <v>45867</v>
      </c>
      <c r="B84" s="26">
        <v>46081</v>
      </c>
      <c r="C84" s="27">
        <v>9798000</v>
      </c>
      <c r="D84" s="6">
        <f t="shared" si="2"/>
        <v>0.50734843845682798</v>
      </c>
      <c r="E84" s="2">
        <v>4971000</v>
      </c>
      <c r="F84" s="2">
        <f t="shared" si="3"/>
        <v>4827000</v>
      </c>
      <c r="G84" s="8"/>
      <c r="H84" s="40"/>
      <c r="I84" s="29" t="s">
        <v>503</v>
      </c>
    </row>
    <row r="85" spans="1:9" x14ac:dyDescent="0.25">
      <c r="A85" s="26">
        <v>45869</v>
      </c>
      <c r="B85" s="26">
        <v>45960</v>
      </c>
      <c r="C85" s="27">
        <v>18000000</v>
      </c>
      <c r="D85" s="6">
        <f t="shared" si="2"/>
        <v>1</v>
      </c>
      <c r="E85" s="2">
        <v>27000000</v>
      </c>
      <c r="F85" s="2">
        <f t="shared" si="3"/>
        <v>0</v>
      </c>
      <c r="G85" s="8"/>
      <c r="H85" s="40">
        <v>9000000</v>
      </c>
      <c r="I85" s="29" t="s">
        <v>504</v>
      </c>
    </row>
    <row r="86" spans="1:9" x14ac:dyDescent="0.25">
      <c r="A86" s="26">
        <v>45874</v>
      </c>
      <c r="B86" s="26">
        <v>46026</v>
      </c>
      <c r="C86" s="27">
        <v>40475000</v>
      </c>
      <c r="D86" s="6">
        <f t="shared" si="2"/>
        <v>1</v>
      </c>
      <c r="E86" s="2">
        <v>40475000</v>
      </c>
      <c r="F86" s="2">
        <f t="shared" si="3"/>
        <v>0</v>
      </c>
      <c r="G86" s="8"/>
      <c r="H86" s="40"/>
      <c r="I86" s="22" t="s">
        <v>505</v>
      </c>
    </row>
    <row r="87" spans="1:9" x14ac:dyDescent="0.25">
      <c r="A87" s="26">
        <v>45909</v>
      </c>
      <c r="B87" s="26">
        <v>45969</v>
      </c>
      <c r="C87" s="27">
        <v>30690000</v>
      </c>
      <c r="D87" s="6">
        <f t="shared" si="2"/>
        <v>1</v>
      </c>
      <c r="E87" s="2">
        <v>30690000</v>
      </c>
      <c r="F87" s="2">
        <f t="shared" si="3"/>
        <v>0</v>
      </c>
      <c r="G87" s="8"/>
      <c r="H87" s="42"/>
      <c r="I87" s="22" t="s">
        <v>506</v>
      </c>
    </row>
    <row r="88" spans="1:9" x14ac:dyDescent="0.25">
      <c r="A88" s="26">
        <v>45909</v>
      </c>
      <c r="B88" s="26">
        <v>46234</v>
      </c>
      <c r="C88" s="27">
        <v>8412696075</v>
      </c>
      <c r="D88" s="6">
        <f t="shared" si="2"/>
        <v>0.27836298008661864</v>
      </c>
      <c r="E88" s="2">
        <v>2341783150</v>
      </c>
      <c r="F88" s="2">
        <f t="shared" si="3"/>
        <v>6070912925</v>
      </c>
      <c r="G88" s="1"/>
      <c r="H88" s="42"/>
      <c r="I88" s="43" t="s">
        <v>507</v>
      </c>
    </row>
    <row r="89" spans="1:9" x14ac:dyDescent="0.25">
      <c r="A89" s="26">
        <v>45917</v>
      </c>
      <c r="B89" s="26">
        <v>46022</v>
      </c>
      <c r="C89" s="27">
        <v>465750000</v>
      </c>
      <c r="D89" s="6">
        <f t="shared" si="2"/>
        <v>0.51059216532474505</v>
      </c>
      <c r="E89" s="2">
        <v>237808301</v>
      </c>
      <c r="F89" s="2">
        <f t="shared" si="3"/>
        <v>227941699</v>
      </c>
      <c r="G89" s="1"/>
      <c r="H89" s="42"/>
      <c r="I89" s="14" t="s">
        <v>508</v>
      </c>
    </row>
    <row r="90" spans="1:9" x14ac:dyDescent="0.25">
      <c r="A90" s="26">
        <v>45904</v>
      </c>
      <c r="B90" s="26">
        <v>45979</v>
      </c>
      <c r="C90" s="27">
        <v>15750000</v>
      </c>
      <c r="D90" s="6">
        <f t="shared" si="2"/>
        <v>1</v>
      </c>
      <c r="E90" s="2">
        <v>15750000</v>
      </c>
      <c r="F90" s="2">
        <f t="shared" si="3"/>
        <v>0</v>
      </c>
      <c r="G90" s="1"/>
      <c r="H90" s="42"/>
      <c r="I90" s="14" t="s">
        <v>509</v>
      </c>
    </row>
    <row r="91" spans="1:9" x14ac:dyDescent="0.25">
      <c r="A91" s="26">
        <v>45909</v>
      </c>
      <c r="B91" s="26">
        <v>46030</v>
      </c>
      <c r="C91" s="27">
        <v>17732000</v>
      </c>
      <c r="D91" s="6">
        <f t="shared" si="2"/>
        <v>1</v>
      </c>
      <c r="E91" s="2">
        <v>17732000</v>
      </c>
      <c r="F91" s="2">
        <f t="shared" si="3"/>
        <v>0</v>
      </c>
      <c r="G91" s="1"/>
      <c r="H91" s="42"/>
      <c r="I91" s="14" t="s">
        <v>510</v>
      </c>
    </row>
    <row r="92" spans="1:9" x14ac:dyDescent="0.25">
      <c r="A92" s="26">
        <v>45910</v>
      </c>
      <c r="B92" s="26">
        <v>46031</v>
      </c>
      <c r="C92" s="27">
        <v>28068000</v>
      </c>
      <c r="D92" s="6">
        <f t="shared" si="2"/>
        <v>1</v>
      </c>
      <c r="E92" s="2">
        <v>28068000</v>
      </c>
      <c r="F92" s="2">
        <f t="shared" si="3"/>
        <v>0</v>
      </c>
      <c r="G92" s="1"/>
      <c r="H92" s="42"/>
      <c r="I92" s="14" t="s">
        <v>511</v>
      </c>
    </row>
    <row r="93" spans="1:9" x14ac:dyDescent="0.25">
      <c r="A93" s="26">
        <v>45944</v>
      </c>
      <c r="B93" s="26">
        <v>46022</v>
      </c>
      <c r="C93" s="27">
        <v>16250000</v>
      </c>
      <c r="D93" s="6">
        <f t="shared" si="2"/>
        <v>0.48923076923076925</v>
      </c>
      <c r="E93" s="2">
        <v>7950000</v>
      </c>
      <c r="F93" s="2">
        <v>0</v>
      </c>
      <c r="G93" s="1"/>
      <c r="H93" s="42"/>
      <c r="I93" s="14" t="s">
        <v>512</v>
      </c>
    </row>
    <row r="94" spans="1:9" x14ac:dyDescent="0.25">
      <c r="A94" s="26">
        <v>45961</v>
      </c>
      <c r="B94" s="26">
        <v>46325</v>
      </c>
      <c r="C94" s="27">
        <v>71108529</v>
      </c>
      <c r="D94" s="6">
        <f t="shared" si="2"/>
        <v>0.97387203720667603</v>
      </c>
      <c r="E94" s="2">
        <v>69250608</v>
      </c>
      <c r="F94" s="2">
        <f t="shared" si="3"/>
        <v>1857921</v>
      </c>
      <c r="G94" s="1"/>
      <c r="H94" s="42"/>
      <c r="I94" s="29" t="s">
        <v>513</v>
      </c>
    </row>
    <row r="95" spans="1:9" x14ac:dyDescent="0.25">
      <c r="A95" s="26">
        <v>45953</v>
      </c>
      <c r="B95" s="26">
        <v>46317</v>
      </c>
      <c r="C95" s="27">
        <v>10453329</v>
      </c>
      <c r="D95" s="6">
        <f t="shared" si="2"/>
        <v>0.10112692329878836</v>
      </c>
      <c r="E95" s="2">
        <v>1057113</v>
      </c>
      <c r="F95" s="2">
        <f t="shared" si="3"/>
        <v>9396216</v>
      </c>
      <c r="G95" s="1"/>
      <c r="H95" s="42"/>
      <c r="I95" s="29" t="s">
        <v>514</v>
      </c>
    </row>
    <row r="96" spans="1:9" x14ac:dyDescent="0.25">
      <c r="A96" s="26">
        <v>45962</v>
      </c>
      <c r="B96" s="26">
        <v>46022</v>
      </c>
      <c r="C96" s="27">
        <v>3990368</v>
      </c>
      <c r="D96" s="6">
        <f t="shared" si="2"/>
        <v>1</v>
      </c>
      <c r="E96" s="2">
        <v>3990368</v>
      </c>
      <c r="F96" s="2">
        <f t="shared" si="3"/>
        <v>0</v>
      </c>
      <c r="G96" s="1"/>
      <c r="H96" s="42"/>
      <c r="I96" s="29" t="s">
        <v>515</v>
      </c>
    </row>
    <row r="97" spans="1:9" x14ac:dyDescent="0.25">
      <c r="A97" s="26"/>
      <c r="B97" s="26"/>
      <c r="C97" s="27">
        <v>450000000</v>
      </c>
      <c r="D97" s="6">
        <f t="shared" si="2"/>
        <v>0.37553755555555557</v>
      </c>
      <c r="E97" s="2">
        <v>168991900</v>
      </c>
      <c r="F97" s="2">
        <f t="shared" si="3"/>
        <v>281008100</v>
      </c>
      <c r="G97" s="1"/>
      <c r="H97" s="42"/>
      <c r="I97" s="29" t="s">
        <v>516</v>
      </c>
    </row>
    <row r="98" spans="1:9" x14ac:dyDescent="0.25">
      <c r="A98" s="26">
        <v>45953</v>
      </c>
      <c r="B98" s="26">
        <v>46256</v>
      </c>
      <c r="C98" s="27">
        <v>122546200</v>
      </c>
      <c r="D98" s="6">
        <f t="shared" si="2"/>
        <v>0.28789473684210526</v>
      </c>
      <c r="E98" s="2">
        <v>35280406</v>
      </c>
      <c r="F98" s="2">
        <f t="shared" si="3"/>
        <v>87265794</v>
      </c>
      <c r="G98" s="1"/>
      <c r="H98" s="42"/>
      <c r="I98" s="29" t="s">
        <v>517</v>
      </c>
    </row>
    <row r="99" spans="1:9" x14ac:dyDescent="0.25">
      <c r="A99" s="26">
        <v>45979</v>
      </c>
      <c r="B99" s="26">
        <v>46343</v>
      </c>
      <c r="C99" s="27">
        <v>12063744</v>
      </c>
      <c r="D99" s="6">
        <f t="shared" si="2"/>
        <v>0.11944442786584331</v>
      </c>
      <c r="E99" s="2">
        <v>1440947</v>
      </c>
      <c r="F99" s="2">
        <f t="shared" si="3"/>
        <v>10622797</v>
      </c>
      <c r="G99" s="1"/>
      <c r="H99" s="42"/>
      <c r="I99" s="1" t="s">
        <v>518</v>
      </c>
    </row>
    <row r="100" spans="1:9" x14ac:dyDescent="0.25">
      <c r="A100" s="26">
        <v>45967</v>
      </c>
      <c r="B100" s="26">
        <v>46086</v>
      </c>
      <c r="C100" s="27">
        <v>18703320</v>
      </c>
      <c r="D100" s="6">
        <f t="shared" si="2"/>
        <v>0.75</v>
      </c>
      <c r="E100" s="2">
        <v>14027490</v>
      </c>
      <c r="F100" s="2">
        <f t="shared" si="3"/>
        <v>4675830</v>
      </c>
      <c r="G100" s="8"/>
      <c r="H100" s="42"/>
      <c r="I100" s="8" t="s">
        <v>519</v>
      </c>
    </row>
    <row r="101" spans="1:9" x14ac:dyDescent="0.25">
      <c r="A101" s="26">
        <v>45986</v>
      </c>
      <c r="B101" s="26">
        <v>46350</v>
      </c>
      <c r="C101" s="27">
        <v>1133330</v>
      </c>
      <c r="D101" s="6">
        <f t="shared" ref="D101:D102" si="4">E101*100%/(C101+H101)</f>
        <v>1</v>
      </c>
      <c r="E101" s="2">
        <v>1133330</v>
      </c>
      <c r="F101" s="2">
        <f t="shared" ref="F101:F102" si="5">+C101+H101-E101</f>
        <v>0</v>
      </c>
      <c r="G101" s="1"/>
      <c r="H101" s="40"/>
      <c r="I101" s="14" t="s">
        <v>520</v>
      </c>
    </row>
    <row r="102" spans="1:9" x14ac:dyDescent="0.25">
      <c r="A102" s="26">
        <v>45992</v>
      </c>
      <c r="B102" s="26">
        <v>46053</v>
      </c>
      <c r="C102" s="27">
        <v>12560000</v>
      </c>
      <c r="D102" s="6">
        <f t="shared" si="4"/>
        <v>0.98670063694267518</v>
      </c>
      <c r="E102" s="2">
        <v>12392960</v>
      </c>
      <c r="F102" s="2">
        <v>0</v>
      </c>
      <c r="G102" s="1"/>
      <c r="H102" s="40"/>
      <c r="I102" s="5" t="s">
        <v>521</v>
      </c>
    </row>
  </sheetData>
  <mergeCells count="1">
    <mergeCell ref="A1:I1"/>
  </mergeCells>
  <dataValidations disablePrompts="1" count="1">
    <dataValidation type="textLength" allowBlank="1" showInputMessage="1" showErrorMessage="1" errorTitle="Entrada no válida" error="Escriba un texto  Maximo 200 Caracteres" promptTitle="Cualquier contenido Maximo 200 Caracteres" sqref="I14:I27" xr:uid="{FD397671-F3E2-40A7-A722-39FB9260A760}">
      <formula1>0</formula1>
      <formula2>200</formula2>
    </dataValidation>
  </dataValidations>
  <hyperlinks>
    <hyperlink ref="I14" r:id="rId1" xr:uid="{FF9A0548-C919-49CB-9F87-2C8F6B1F03C6}"/>
    <hyperlink ref="I15" r:id="rId2" xr:uid="{0AF9F37B-DE96-4FF0-944F-C2EF6DAC0219}"/>
    <hyperlink ref="I16" r:id="rId3" xr:uid="{85B4D0A4-A580-4673-9990-AC0483D1CC2C}"/>
    <hyperlink ref="I17" r:id="rId4" xr:uid="{6059CD59-B35C-4931-8671-FBF50365AEE0}"/>
    <hyperlink ref="I18" r:id="rId5" xr:uid="{9A6AC24D-94CB-4F5C-8163-8285CCCFC405}"/>
    <hyperlink ref="I19" r:id="rId6" xr:uid="{9E9E5659-F34D-4682-A4E3-DAC6B7C6CA75}"/>
    <hyperlink ref="I20" r:id="rId7" xr:uid="{FB03BBC4-1510-4568-B2D6-313E1D19F22D}"/>
    <hyperlink ref="I21" r:id="rId8" xr:uid="{578FB634-B47F-4ACA-BCF9-46B4BD25B00F}"/>
    <hyperlink ref="I22" r:id="rId9" xr:uid="{2C20E1E8-2B6B-4888-899A-BF10796CA5C3}"/>
    <hyperlink ref="I23" r:id="rId10" xr:uid="{3E90E8A4-13CE-4BA8-AF1E-55B3EE877472}"/>
    <hyperlink ref="I24" r:id="rId11" xr:uid="{CBF685EB-7D41-42EE-811B-447EA2ADA1BB}"/>
    <hyperlink ref="I25" r:id="rId12" xr:uid="{4AF9739F-9E50-480D-B4B1-06D4B7C4061A}"/>
    <hyperlink ref="I26" r:id="rId13" xr:uid="{730D34DF-A6A6-442A-AD2F-9672FC10CDA3}"/>
    <hyperlink ref="I27" r:id="rId14" xr:uid="{8D0D72F0-0F41-445B-A352-83637F347025}"/>
    <hyperlink ref="I29" r:id="rId15" xr:uid="{0E8F0FDC-558A-4983-8840-082E326771C2}"/>
    <hyperlink ref="I36" r:id="rId16" xr:uid="{9E6D9379-B453-485C-9862-80A45AD24DF8}"/>
    <hyperlink ref="I89" r:id="rId17" xr:uid="{82214E4A-0556-43EE-B786-7ABEDF85D355}"/>
    <hyperlink ref="I90" r:id="rId18" xr:uid="{ED790E99-5360-4366-ACBE-17CF8460A79A}"/>
    <hyperlink ref="I91" r:id="rId19" xr:uid="{B268DDD2-61CF-4E7B-87C5-62F118C72686}"/>
    <hyperlink ref="I92" r:id="rId20" xr:uid="{D827AACA-9DE7-4364-B110-4AB025A56607}"/>
    <hyperlink ref="I93" r:id="rId21" xr:uid="{057CEEF7-F951-4B36-932A-E329FC1E7EBE}"/>
    <hyperlink ref="I101" r:id="rId22" xr:uid="{D8864393-DACE-494D-94C5-C9AC5AD4B758}"/>
    <hyperlink ref="I102" r:id="rId23" xr:uid="{0E1788FF-FAE2-4F81-97F8-110D558B10B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Alvarez</dc:creator>
  <cp:lastModifiedBy>Oscar Alvarez</cp:lastModifiedBy>
  <cp:lastPrinted>2022-08-03T12:23:27Z</cp:lastPrinted>
  <dcterms:created xsi:type="dcterms:W3CDTF">2022-07-21T13:13:57Z</dcterms:created>
  <dcterms:modified xsi:type="dcterms:W3CDTF">2026-02-11T16:13:28Z</dcterms:modified>
</cp:coreProperties>
</file>